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915" windowHeight="8775" activeTab="1"/>
  </bookViews>
  <sheets>
    <sheet name="Диетменю сах.диабет (завтрак)" sheetId="2" r:id="rId1"/>
    <sheet name="Диетменю целиакия (завтрак)" sheetId="3" r:id="rId2"/>
    <sheet name="Диетменю фенилкетонурия (завтр)" sheetId="1" r:id="rId3"/>
  </sheets>
  <calcPr calcId="162913" iterate="1"/>
</workbook>
</file>

<file path=xl/calcChain.xml><?xml version="1.0" encoding="utf-8"?>
<calcChain xmlns="http://schemas.openxmlformats.org/spreadsheetml/2006/main">
  <c r="P103" i="3" l="1"/>
  <c r="O103" i="3"/>
  <c r="N103" i="3"/>
  <c r="M103" i="3"/>
  <c r="L103" i="3"/>
  <c r="K103" i="3"/>
  <c r="J103" i="3"/>
  <c r="I103" i="3"/>
  <c r="H103" i="3"/>
  <c r="G103" i="3"/>
  <c r="F103" i="3"/>
  <c r="E103" i="3"/>
  <c r="D103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P62" i="3"/>
  <c r="O62" i="3"/>
  <c r="N62" i="3"/>
  <c r="M62" i="3"/>
  <c r="L62" i="3"/>
  <c r="K62" i="3"/>
  <c r="J62" i="3"/>
  <c r="I62" i="3"/>
  <c r="H62" i="3"/>
  <c r="G62" i="3"/>
  <c r="F62" i="3"/>
  <c r="E62" i="3"/>
  <c r="D62" i="3"/>
  <c r="P53" i="3"/>
  <c r="O53" i="3"/>
  <c r="N53" i="3"/>
  <c r="M53" i="3"/>
  <c r="L53" i="3"/>
  <c r="K53" i="3"/>
  <c r="J53" i="3"/>
  <c r="I53" i="3"/>
  <c r="H53" i="3"/>
  <c r="G53" i="3"/>
  <c r="F53" i="3"/>
  <c r="E53" i="3"/>
  <c r="D53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P99" i="2"/>
  <c r="O99" i="2"/>
  <c r="N99" i="2"/>
  <c r="M99" i="2"/>
  <c r="L99" i="2"/>
  <c r="K99" i="2"/>
  <c r="J99" i="2"/>
  <c r="I99" i="2"/>
  <c r="H99" i="2"/>
  <c r="G99" i="2"/>
  <c r="F99" i="2"/>
  <c r="E99" i="2"/>
  <c r="D99" i="2"/>
  <c r="P90" i="2"/>
  <c r="O90" i="2"/>
  <c r="N90" i="2"/>
  <c r="M90" i="2"/>
  <c r="L90" i="2"/>
  <c r="K90" i="2"/>
  <c r="J90" i="2"/>
  <c r="I90" i="2"/>
  <c r="H90" i="2"/>
  <c r="G90" i="2"/>
  <c r="F90" i="2"/>
  <c r="E90" i="2"/>
  <c r="D90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F106" i="1" l="1"/>
  <c r="F107" i="1" s="1"/>
  <c r="H106" i="1"/>
  <c r="H107" i="1" s="1"/>
  <c r="J106" i="1"/>
  <c r="J107" i="1" s="1"/>
  <c r="L106" i="1"/>
  <c r="L107" i="1" s="1"/>
  <c r="N106" i="1"/>
  <c r="N107" i="1" s="1"/>
  <c r="P106" i="1"/>
  <c r="P107" i="1" s="1"/>
  <c r="E106" i="1"/>
  <c r="E107" i="1" s="1"/>
  <c r="G106" i="1"/>
  <c r="G107" i="1" s="1"/>
  <c r="I106" i="1"/>
  <c r="I107" i="1" s="1"/>
  <c r="K106" i="1"/>
  <c r="K107" i="1" s="1"/>
  <c r="M106" i="1"/>
  <c r="M107" i="1" s="1"/>
  <c r="O106" i="1"/>
  <c r="O107" i="1" s="1"/>
  <c r="E106" i="2"/>
  <c r="E107" i="2" s="1"/>
  <c r="G106" i="2"/>
  <c r="G107" i="2" s="1"/>
  <c r="I106" i="2"/>
  <c r="I107" i="2" s="1"/>
  <c r="K106" i="2"/>
  <c r="K107" i="2" s="1"/>
  <c r="M106" i="2"/>
  <c r="M107" i="2" s="1"/>
  <c r="O106" i="2"/>
  <c r="O107" i="2" s="1"/>
  <c r="E108" i="3"/>
  <c r="E109" i="3" s="1"/>
  <c r="G108" i="3"/>
  <c r="G109" i="3" s="1"/>
  <c r="I108" i="3"/>
  <c r="I109" i="3" s="1"/>
  <c r="K108" i="3"/>
  <c r="K109" i="3" s="1"/>
  <c r="M108" i="3"/>
  <c r="M109" i="3" s="1"/>
  <c r="O108" i="3"/>
  <c r="O109" i="3" s="1"/>
  <c r="F106" i="2"/>
  <c r="F107" i="2" s="1"/>
  <c r="H106" i="2"/>
  <c r="H107" i="2" s="1"/>
  <c r="J106" i="2"/>
  <c r="J107" i="2" s="1"/>
  <c r="L106" i="2"/>
  <c r="L107" i="2" s="1"/>
  <c r="N106" i="2"/>
  <c r="N107" i="2" s="1"/>
  <c r="P106" i="2"/>
  <c r="P107" i="2" s="1"/>
  <c r="F108" i="3"/>
  <c r="F109" i="3" s="1"/>
  <c r="H108" i="3"/>
  <c r="H109" i="3" s="1"/>
  <c r="J108" i="3"/>
  <c r="J109" i="3" s="1"/>
  <c r="L108" i="3"/>
  <c r="L109" i="3" s="1"/>
  <c r="N108" i="3"/>
  <c r="N109" i="3" s="1"/>
  <c r="P108" i="3"/>
  <c r="P109" i="3" s="1"/>
  <c r="H106" i="3"/>
  <c r="L106" i="3"/>
  <c r="P106" i="3"/>
  <c r="G106" i="3"/>
  <c r="K106" i="3"/>
  <c r="O106" i="3"/>
  <c r="F106" i="3"/>
  <c r="J106" i="3"/>
  <c r="N106" i="3"/>
  <c r="E106" i="3"/>
  <c r="I106" i="3"/>
  <c r="M106" i="3"/>
  <c r="H104" i="2"/>
  <c r="L104" i="2"/>
  <c r="P104" i="2"/>
  <c r="G104" i="2"/>
  <c r="K104" i="2"/>
  <c r="O104" i="2"/>
  <c r="F104" i="2"/>
  <c r="J104" i="2"/>
  <c r="N104" i="2"/>
  <c r="E104" i="2"/>
  <c r="I104" i="2"/>
  <c r="M104" i="2"/>
  <c r="H104" i="1"/>
  <c r="L104" i="1"/>
  <c r="P104" i="1"/>
  <c r="G104" i="1"/>
  <c r="K104" i="1"/>
  <c r="O104" i="1"/>
  <c r="F104" i="1"/>
  <c r="J104" i="1"/>
  <c r="N104" i="1"/>
  <c r="E104" i="1"/>
  <c r="I104" i="1"/>
  <c r="M104" i="1"/>
</calcChain>
</file>

<file path=xl/sharedStrings.xml><?xml version="1.0" encoding="utf-8"?>
<sst xmlns="http://schemas.openxmlformats.org/spreadsheetml/2006/main" count="310" uniqueCount="103">
  <si>
    <t>День/неделя: Понедельник-1</t>
  </si>
  <si>
    <t>№ рец.</t>
  </si>
  <si>
    <t>Наименование дней недели, блюд</t>
  </si>
  <si>
    <t>Масса порции</t>
  </si>
  <si>
    <t>Пищевые вещества (г)</t>
  </si>
  <si>
    <t>Энергетическая ценность (ккал)</t>
  </si>
  <si>
    <t>Витамины (мг)</t>
  </si>
  <si>
    <t>Минеральные вещества (мг)</t>
  </si>
  <si>
    <t>Цена</t>
  </si>
  <si>
    <t>Б</t>
  </si>
  <si>
    <t>Ж</t>
  </si>
  <si>
    <t>У</t>
  </si>
  <si>
    <t>В1</t>
  </si>
  <si>
    <t>С</t>
  </si>
  <si>
    <t>А (мкг)</t>
  </si>
  <si>
    <t>Е</t>
  </si>
  <si>
    <t>Са</t>
  </si>
  <si>
    <t>Р</t>
  </si>
  <si>
    <t>Mg</t>
  </si>
  <si>
    <t>Fe</t>
  </si>
  <si>
    <t>_Завтрак</t>
  </si>
  <si>
    <t>Какао на низкобелковом молоке</t>
  </si>
  <si>
    <t>Хлеб низкобелковый</t>
  </si>
  <si>
    <t>Масло сливочное</t>
  </si>
  <si>
    <t>Сыр безбелковый</t>
  </si>
  <si>
    <t>Фрукты в ассортименте</t>
  </si>
  <si>
    <t>Итого за _Завтрак</t>
  </si>
  <si>
    <t>День/неделя: Вторник-1</t>
  </si>
  <si>
    <t>Плов с фруктами</t>
  </si>
  <si>
    <t>Кофейный напиток с молоком безбелковым</t>
  </si>
  <si>
    <t>Печенье безбелковое (в ассортименте)</t>
  </si>
  <si>
    <t>День/неделя: Среда-1</t>
  </si>
  <si>
    <t>Котлеты из риса с повидлом</t>
  </si>
  <si>
    <t>-</t>
  </si>
  <si>
    <t>Чай с сахаром и лимоном</t>
  </si>
  <si>
    <t>День/неделя: Четверг-1</t>
  </si>
  <si>
    <t xml:space="preserve">Биточки пшенные </t>
  </si>
  <si>
    <t>Бобовые отварные (зеленый горошек консервированный/кукуруза консервированная)</t>
  </si>
  <si>
    <t>Чай с сахаром</t>
  </si>
  <si>
    <t>День/неделя: Пятница-1</t>
  </si>
  <si>
    <t>Каша вязкая пшенная с тыквой на воде с сахаром</t>
  </si>
  <si>
    <t>День/неделя: Понедельник-2</t>
  </si>
  <si>
    <t>Омлет белковый паровой</t>
  </si>
  <si>
    <t>День/неделя: Вторник-2</t>
  </si>
  <si>
    <t>Каша вязкая из пшенной крупы с маслом на воде</t>
  </si>
  <si>
    <t>День/неделя: Среда-2</t>
  </si>
  <si>
    <t>Запеканка из пшена с маслом</t>
  </si>
  <si>
    <t>Чай с молоком и сахаром</t>
  </si>
  <si>
    <t>День/неделя: Четверг-2</t>
  </si>
  <si>
    <t xml:space="preserve">Запеканка из  картофеля </t>
  </si>
  <si>
    <t xml:space="preserve">Хлеб низкобелковый </t>
  </si>
  <si>
    <t>День/неделя: Пятница-2</t>
  </si>
  <si>
    <t>Каша тыквеная на воде, с сахаром, с маслом</t>
  </si>
  <si>
    <t>Итого</t>
  </si>
  <si>
    <t>Итого за завтрак</t>
  </si>
  <si>
    <t>Среднее значение за завтрак</t>
  </si>
  <si>
    <t>Каша жидкая молочная из гречневой крупы с маслом</t>
  </si>
  <si>
    <t>Какао с молоком без сахара</t>
  </si>
  <si>
    <t>Хлеб ржано-пшеничный</t>
  </si>
  <si>
    <t>Сыр (Российский )</t>
  </si>
  <si>
    <t>Морковь отварная с р/м</t>
  </si>
  <si>
    <t>Зразы рубленые из говядины</t>
  </si>
  <si>
    <t>Кофейный напиток с молоком без сахара</t>
  </si>
  <si>
    <t xml:space="preserve">Запеканка из творога </t>
  </si>
  <si>
    <t>Кефир 3,2% жирности</t>
  </si>
  <si>
    <t>Чай с лимоном</t>
  </si>
  <si>
    <t>Оладьи из говяжьей печени со сливочным маслом</t>
  </si>
  <si>
    <t>Чай с ксилитом</t>
  </si>
  <si>
    <t>Овощи, припущенные (капуста цветная)</t>
  </si>
  <si>
    <t>268/330</t>
  </si>
  <si>
    <t>Биточки из говядины с соусом сметанным</t>
  </si>
  <si>
    <t>Каша гречневая молочная жидкая</t>
  </si>
  <si>
    <t>Чай с  лимоном</t>
  </si>
  <si>
    <t xml:space="preserve">Рыба припущенная </t>
  </si>
  <si>
    <t>Капуста цветная отварная</t>
  </si>
  <si>
    <t>11.11а</t>
  </si>
  <si>
    <t>Чай с молоком без сахара</t>
  </si>
  <si>
    <t>Каша вязкая молочная из пшенной крупы с маслом</t>
  </si>
  <si>
    <t xml:space="preserve">Чай с молоком </t>
  </si>
  <si>
    <t>Котлета мясная паровая</t>
  </si>
  <si>
    <t xml:space="preserve">Салат из свежих помидоров и огурцов </t>
  </si>
  <si>
    <t>Кофейный напиток с молоком</t>
  </si>
  <si>
    <t xml:space="preserve">Каша пшенная жидкая молочная </t>
  </si>
  <si>
    <t>Хлеб безглютеновый</t>
  </si>
  <si>
    <t xml:space="preserve">Сыр российский </t>
  </si>
  <si>
    <t xml:space="preserve">Яблоко </t>
  </si>
  <si>
    <t xml:space="preserve">Запеканка рисовая </t>
  </si>
  <si>
    <t xml:space="preserve">Фрукты в ассортименте </t>
  </si>
  <si>
    <t>Безглютеновое печенье</t>
  </si>
  <si>
    <t>Запеканка творожная</t>
  </si>
  <si>
    <t>Сметана (т/о)</t>
  </si>
  <si>
    <t>какао с молоком</t>
  </si>
  <si>
    <t>Омлет натуральный</t>
  </si>
  <si>
    <t>Икра из свежих кабачков</t>
  </si>
  <si>
    <t>Каша гречневая рассыпчатая</t>
  </si>
  <si>
    <t>Булочка безглютеновая</t>
  </si>
  <si>
    <t xml:space="preserve">Каша гречневая жидкая молочная, с маслом и сахаром </t>
  </si>
  <si>
    <t>Сырники со сметаной</t>
  </si>
  <si>
    <t>Пюре картофельное</t>
  </si>
  <si>
    <t xml:space="preserve">Какао с молоком </t>
  </si>
  <si>
    <t>Омлет с сыром запеченный</t>
  </si>
  <si>
    <t xml:space="preserve">Запеканка рисовая с тыквой </t>
  </si>
  <si>
    <t>Каша вязкая из рисовой крупы с маслом (на воде)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</si>
</sst>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&quot;М&quot;"/>
  </numFmts>
  <fonts count="20" x14ac:knownFonts="1">
    <font>
      <sz val="10"/>
      <color theme="1"/>
      <name val="Calibri"/>
      <family val="2"/>
      <charset val="204"/>
      <scheme val="minor"/>
    </font>
    <font>
      <sz val="8"/>
      <name val="Arial"/>
      <family val="2"/>
    </font>
    <font>
      <b/>
      <sz val="8"/>
      <name val="Times New Roman"/>
      <family val="2"/>
    </font>
    <font>
      <b/>
      <sz val="10"/>
      <name val="Times New Roman"/>
      <family val="2"/>
    </font>
    <font>
      <b/>
      <i/>
      <sz val="8"/>
      <name val="Times New Roman"/>
      <family val="2"/>
    </font>
    <font>
      <sz val="10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"/>
      <family val="2"/>
    </font>
    <font>
      <sz val="8"/>
      <color theme="1"/>
      <name val="Times New Roman"/>
      <family val="2"/>
    </font>
    <font>
      <b/>
      <sz val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i/>
      <sz val="8"/>
      <color theme="1"/>
      <name val="Times New Roman"/>
      <family val="2"/>
    </font>
    <font>
      <b/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FF0000"/>
      <name val="Calibri"/>
      <family val="2"/>
      <charset val="204"/>
      <scheme val="minor"/>
    </font>
    <font>
      <sz val="10"/>
      <color rgb="FFC00000"/>
      <name val="Calibri"/>
      <family val="2"/>
      <charset val="204"/>
      <scheme val="minor"/>
    </font>
    <font>
      <b/>
      <i/>
      <sz val="10"/>
      <name val="Arial"/>
      <family val="2"/>
    </font>
    <font>
      <sz val="10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3">
    <xf numFmtId="0" fontId="0" fillId="0" borderId="0" xfId="0"/>
    <xf numFmtId="0" fontId="1" fillId="0" borderId="0" xfId="1"/>
    <xf numFmtId="0" fontId="0" fillId="2" borderId="0" xfId="0" applyFill="1"/>
    <xf numFmtId="0" fontId="3" fillId="3" borderId="2" xfId="1" applyNumberFormat="1" applyFont="1" applyFill="1" applyBorder="1" applyAlignment="1">
      <alignment horizontal="center" vertical="center" wrapText="1"/>
    </xf>
    <xf numFmtId="0" fontId="3" fillId="3" borderId="4" xfId="1" applyNumberFormat="1" applyFont="1" applyFill="1" applyBorder="1" applyAlignment="1">
      <alignment horizontal="center" vertical="center" wrapText="1"/>
    </xf>
    <xf numFmtId="0" fontId="3" fillId="3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4" fontId="7" fillId="2" borderId="6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center" vertical="center" wrapText="1"/>
    </xf>
    <xf numFmtId="164" fontId="8" fillId="2" borderId="6" xfId="2" applyNumberFormat="1" applyFont="1" applyFill="1" applyBorder="1" applyAlignment="1">
      <alignment horizontal="center" vertical="center" wrapText="1"/>
    </xf>
    <xf numFmtId="0" fontId="0" fillId="2" borderId="0" xfId="0" applyFont="1" applyFill="1"/>
    <xf numFmtId="1" fontId="7" fillId="2" borderId="1" xfId="1" applyNumberFormat="1" applyFont="1" applyFill="1" applyBorder="1" applyAlignment="1">
      <alignment horizontal="center" vertical="center" wrapText="1"/>
    </xf>
    <xf numFmtId="0" fontId="7" fillId="2" borderId="1" xfId="1" applyNumberFormat="1" applyFont="1" applyFill="1" applyBorder="1" applyAlignment="1">
      <alignment horizontal="left" vertical="center" wrapText="1"/>
    </xf>
    <xf numFmtId="164" fontId="7" fillId="2" borderId="1" xfId="1" applyNumberFormat="1" applyFont="1" applyFill="1" applyBorder="1" applyAlignment="1">
      <alignment horizontal="center" vertical="center" wrapText="1"/>
    </xf>
    <xf numFmtId="1" fontId="9" fillId="2" borderId="1" xfId="1" applyNumberFormat="1" applyFont="1" applyFill="1" applyBorder="1" applyAlignment="1">
      <alignment horizontal="center" vertical="center" wrapText="1"/>
    </xf>
    <xf numFmtId="2" fontId="9" fillId="2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1" fillId="2" borderId="0" xfId="1" applyFill="1"/>
    <xf numFmtId="0" fontId="10" fillId="0" borderId="1" xfId="0" applyFont="1" applyBorder="1" applyAlignment="1">
      <alignment horizontal="center" vertical="center" wrapText="1"/>
    </xf>
    <xf numFmtId="1" fontId="7" fillId="2" borderId="0" xfId="1" applyNumberFormat="1" applyFont="1" applyFill="1" applyBorder="1" applyAlignment="1">
      <alignment horizontal="center" vertical="center" wrapText="1"/>
    </xf>
    <xf numFmtId="0" fontId="7" fillId="2" borderId="5" xfId="1" applyNumberFormat="1" applyFont="1" applyFill="1" applyBorder="1" applyAlignment="1">
      <alignment horizontal="left" vertical="center" wrapText="1"/>
    </xf>
    <xf numFmtId="1" fontId="7" fillId="2" borderId="5" xfId="1" applyNumberFormat="1" applyFont="1" applyFill="1" applyBorder="1" applyAlignment="1">
      <alignment horizontal="center" vertical="center" wrapText="1"/>
    </xf>
    <xf numFmtId="0" fontId="4" fillId="2" borderId="5" xfId="1" applyNumberFormat="1" applyFont="1" applyFill="1" applyBorder="1" applyAlignment="1">
      <alignment vertical="center"/>
    </xf>
    <xf numFmtId="0" fontId="9" fillId="2" borderId="5" xfId="1" applyNumberFormat="1" applyFont="1" applyFill="1" applyBorder="1" applyAlignment="1">
      <alignment horizontal="center" vertical="center"/>
    </xf>
    <xf numFmtId="1" fontId="9" fillId="2" borderId="5" xfId="1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165" fontId="7" fillId="2" borderId="1" xfId="3" applyNumberFormat="1" applyFont="1" applyFill="1" applyBorder="1" applyAlignment="1">
      <alignment horizontal="center" vertical="center" wrapText="1"/>
    </xf>
    <xf numFmtId="0" fontId="8" fillId="2" borderId="1" xfId="3" applyNumberFormat="1" applyFont="1" applyFill="1" applyBorder="1" applyAlignment="1">
      <alignment horizontal="left" vertical="center" wrapText="1"/>
    </xf>
    <xf numFmtId="1" fontId="8" fillId="2" borderId="1" xfId="3" applyNumberFormat="1" applyFont="1" applyFill="1" applyBorder="1" applyAlignment="1">
      <alignment horizontal="center" vertical="center" wrapText="1"/>
    </xf>
    <xf numFmtId="164" fontId="8" fillId="2" borderId="1" xfId="2" applyNumberFormat="1" applyFont="1" applyFill="1" applyBorder="1" applyAlignment="1">
      <alignment horizontal="center" vertical="center" wrapText="1"/>
    </xf>
    <xf numFmtId="164" fontId="7" fillId="2" borderId="1" xfId="2" applyNumberFormat="1" applyFont="1" applyFill="1" applyBorder="1" applyAlignment="1">
      <alignment horizontal="center" vertical="center" wrapText="1"/>
    </xf>
    <xf numFmtId="0" fontId="7" fillId="2" borderId="1" xfId="2" applyNumberFormat="1" applyFont="1" applyFill="1" applyBorder="1" applyAlignment="1">
      <alignment horizontal="center" vertical="center" wrapText="1"/>
    </xf>
    <xf numFmtId="0" fontId="12" fillId="2" borderId="0" xfId="0" applyFont="1" applyFill="1"/>
    <xf numFmtId="0" fontId="13" fillId="2" borderId="5" xfId="1" applyNumberFormat="1" applyFont="1" applyFill="1" applyBorder="1" applyAlignment="1">
      <alignment vertical="center"/>
    </xf>
    <xf numFmtId="0" fontId="14" fillId="2" borderId="5" xfId="1" applyNumberFormat="1" applyFont="1" applyFill="1" applyBorder="1" applyAlignment="1">
      <alignment horizontal="center" vertical="center"/>
    </xf>
    <xf numFmtId="1" fontId="14" fillId="2" borderId="5" xfId="1" applyNumberFormat="1" applyFont="1" applyFill="1" applyBorder="1" applyAlignment="1">
      <alignment horizontal="center" vertical="center"/>
    </xf>
    <xf numFmtId="164" fontId="13" fillId="2" borderId="1" xfId="1" applyNumberFormat="1" applyFont="1" applyFill="1" applyBorder="1" applyAlignment="1">
      <alignment horizontal="center" vertical="center" wrapText="1"/>
    </xf>
    <xf numFmtId="165" fontId="7" fillId="2" borderId="1" xfId="1" applyNumberFormat="1" applyFont="1" applyFill="1" applyBorder="1" applyAlignment="1">
      <alignment horizontal="left" vertical="center" wrapText="1"/>
    </xf>
    <xf numFmtId="0" fontId="11" fillId="0" borderId="8" xfId="0" applyFont="1" applyBorder="1" applyAlignment="1">
      <alignment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0" fillId="2" borderId="0" xfId="0" applyFill="1" applyAlignment="1">
      <alignment wrapText="1"/>
    </xf>
    <xf numFmtId="0" fontId="15" fillId="0" borderId="1" xfId="0" applyFont="1" applyBorder="1" applyAlignment="1">
      <alignment horizontal="left" vertical="center" wrapText="1"/>
    </xf>
    <xf numFmtId="0" fontId="16" fillId="2" borderId="0" xfId="0" applyFont="1" applyFill="1"/>
    <xf numFmtId="0" fontId="7" fillId="2" borderId="1" xfId="1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" fontId="7" fillId="2" borderId="4" xfId="1" applyNumberFormat="1" applyFont="1" applyFill="1" applyBorder="1" applyAlignment="1">
      <alignment horizontal="center" vertical="center" wrapText="1"/>
    </xf>
    <xf numFmtId="0" fontId="7" fillId="2" borderId="4" xfId="1" applyNumberFormat="1" applyFont="1" applyFill="1" applyBorder="1" applyAlignment="1">
      <alignment horizontal="left" vertical="center" wrapText="1"/>
    </xf>
    <xf numFmtId="164" fontId="7" fillId="2" borderId="4" xfId="1" applyNumberFormat="1" applyFont="1" applyFill="1" applyBorder="1" applyAlignment="1">
      <alignment horizontal="center" vertical="center" wrapText="1"/>
    </xf>
    <xf numFmtId="1" fontId="8" fillId="2" borderId="1" xfId="1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0" fontId="17" fillId="2" borderId="0" xfId="0" applyFont="1" applyFill="1"/>
    <xf numFmtId="0" fontId="11" fillId="0" borderId="9" xfId="0" applyFont="1" applyBorder="1" applyAlignment="1">
      <alignment vertical="center"/>
    </xf>
    <xf numFmtId="165" fontId="8" fillId="2" borderId="1" xfId="3" applyNumberFormat="1" applyFont="1" applyFill="1" applyBorder="1" applyAlignment="1">
      <alignment horizontal="center" vertical="center" wrapText="1"/>
    </xf>
    <xf numFmtId="0" fontId="8" fillId="2" borderId="1" xfId="2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3" fillId="0" borderId="1" xfId="1" applyNumberFormat="1" applyFont="1" applyBorder="1" applyAlignment="1">
      <alignment vertical="center"/>
    </xf>
    <xf numFmtId="164" fontId="3" fillId="0" borderId="1" xfId="1" applyNumberFormat="1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right" vertical="center"/>
    </xf>
    <xf numFmtId="4" fontId="18" fillId="4" borderId="6" xfId="0" applyNumberFormat="1" applyFont="1" applyFill="1" applyBorder="1" applyAlignment="1">
      <alignment horizontal="center"/>
    </xf>
    <xf numFmtId="4" fontId="18" fillId="5" borderId="6" xfId="0" applyNumberFormat="1" applyFont="1" applyFill="1" applyBorder="1" applyAlignment="1">
      <alignment horizontal="center"/>
    </xf>
    <xf numFmtId="0" fontId="12" fillId="0" borderId="0" xfId="0" applyFont="1"/>
    <xf numFmtId="0" fontId="18" fillId="4" borderId="4" xfId="0" applyFont="1" applyFill="1" applyBorder="1" applyAlignment="1">
      <alignment horizontal="right" vertical="center"/>
    </xf>
    <xf numFmtId="4" fontId="18" fillId="4" borderId="12" xfId="0" applyNumberFormat="1" applyFont="1" applyFill="1" applyBorder="1" applyAlignment="1">
      <alignment horizontal="center"/>
    </xf>
    <xf numFmtId="4" fontId="18" fillId="5" borderId="12" xfId="0" applyNumberFormat="1" applyFont="1" applyFill="1" applyBorder="1" applyAlignment="1">
      <alignment horizontal="center"/>
    </xf>
    <xf numFmtId="165" fontId="8" fillId="2" borderId="1" xfId="1" applyNumberFormat="1" applyFont="1" applyFill="1" applyBorder="1" applyAlignment="1">
      <alignment horizontal="center" vertical="center" wrapText="1"/>
    </xf>
    <xf numFmtId="16" fontId="5" fillId="0" borderId="1" xfId="0" applyNumberFormat="1" applyFont="1" applyBorder="1" applyAlignment="1">
      <alignment horizontal="justify" vertical="center" wrapText="1"/>
    </xf>
    <xf numFmtId="0" fontId="5" fillId="0" borderId="1" xfId="0" applyFont="1" applyBorder="1" applyAlignment="1">
      <alignment vertical="center"/>
    </xf>
    <xf numFmtId="0" fontId="0" fillId="2" borderId="0" xfId="0" applyFont="1" applyFill="1" applyAlignment="1"/>
    <xf numFmtId="0" fontId="0" fillId="2" borderId="0" xfId="0" applyFill="1" applyAlignment="1"/>
    <xf numFmtId="0" fontId="5" fillId="0" borderId="5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4" fillId="2" borderId="13" xfId="1" applyNumberFormat="1" applyFont="1" applyFill="1" applyBorder="1" applyAlignment="1">
      <alignment vertical="center"/>
    </xf>
    <xf numFmtId="0" fontId="9" fillId="2" borderId="13" xfId="1" applyNumberFormat="1" applyFont="1" applyFill="1" applyBorder="1" applyAlignment="1">
      <alignment horizontal="center" vertical="center"/>
    </xf>
    <xf numFmtId="1" fontId="9" fillId="2" borderId="13" xfId="1" applyNumberFormat="1" applyFont="1" applyFill="1" applyBorder="1" applyAlignment="1">
      <alignment horizontal="center" vertical="center"/>
    </xf>
    <xf numFmtId="164" fontId="4" fillId="2" borderId="4" xfId="1" applyNumberFormat="1" applyFont="1" applyFill="1" applyBorder="1" applyAlignment="1">
      <alignment horizontal="center" vertical="center" wrapText="1"/>
    </xf>
    <xf numFmtId="0" fontId="7" fillId="2" borderId="4" xfId="1" applyNumberFormat="1" applyFont="1" applyFill="1" applyBorder="1" applyAlignment="1">
      <alignment horizontal="center" vertical="center" wrapText="1"/>
    </xf>
    <xf numFmtId="1" fontId="8" fillId="2" borderId="4" xfId="1" applyNumberFormat="1" applyFont="1" applyFill="1" applyBorder="1" applyAlignment="1">
      <alignment horizontal="center" vertical="center" wrapText="1"/>
    </xf>
    <xf numFmtId="0" fontId="8" fillId="2" borderId="4" xfId="3" applyNumberFormat="1" applyFont="1" applyFill="1" applyBorder="1" applyAlignment="1">
      <alignment horizontal="left" vertical="center" wrapText="1"/>
    </xf>
    <xf numFmtId="1" fontId="8" fillId="2" borderId="4" xfId="3" applyNumberFormat="1" applyFont="1" applyFill="1" applyBorder="1" applyAlignment="1">
      <alignment horizontal="center" vertical="center" wrapText="1"/>
    </xf>
    <xf numFmtId="164" fontId="8" fillId="2" borderId="4" xfId="2" applyNumberFormat="1" applyFont="1" applyFill="1" applyBorder="1" applyAlignment="1">
      <alignment horizontal="center" vertical="center" wrapText="1"/>
    </xf>
    <xf numFmtId="165" fontId="7" fillId="2" borderId="1" xfId="2" applyNumberFormat="1" applyFont="1" applyFill="1" applyBorder="1" applyAlignment="1">
      <alignment horizontal="center" vertical="center" wrapText="1"/>
    </xf>
    <xf numFmtId="0" fontId="7" fillId="2" borderId="1" xfId="2" applyNumberFormat="1" applyFont="1" applyFill="1" applyBorder="1" applyAlignment="1">
      <alignment horizontal="left" vertical="center" wrapText="1"/>
    </xf>
    <xf numFmtId="1" fontId="7" fillId="2" borderId="1" xfId="2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165" fontId="7" fillId="2" borderId="4" xfId="1" applyNumberFormat="1" applyFont="1" applyFill="1" applyBorder="1" applyAlignment="1">
      <alignment horizontal="center" vertical="center" wrapText="1"/>
    </xf>
    <xf numFmtId="164" fontId="7" fillId="2" borderId="1" xfId="4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6" fillId="0" borderId="2" xfId="1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center" wrapText="1"/>
    </xf>
    <xf numFmtId="0" fontId="19" fillId="0" borderId="1" xfId="0" applyFont="1" applyBorder="1" applyAlignment="1">
      <alignment horizontal="justify" vertical="center" wrapText="1"/>
    </xf>
    <xf numFmtId="1" fontId="7" fillId="2" borderId="1" xfId="1" applyNumberFormat="1" applyFont="1" applyFill="1" applyBorder="1" applyAlignment="1">
      <alignment horizontal="left" vertical="center" wrapText="1"/>
    </xf>
    <xf numFmtId="0" fontId="4" fillId="2" borderId="1" xfId="1" applyNumberFormat="1" applyFont="1" applyFill="1" applyBorder="1" applyAlignment="1">
      <alignment vertical="center"/>
    </xf>
    <xf numFmtId="0" fontId="9" fillId="2" borderId="1" xfId="1" applyNumberFormat="1" applyFont="1" applyFill="1" applyBorder="1" applyAlignment="1">
      <alignment horizontal="center" vertical="center"/>
    </xf>
    <xf numFmtId="1" fontId="9" fillId="2" borderId="1" xfId="1" applyNumberFormat="1" applyFont="1" applyFill="1" applyBorder="1" applyAlignment="1">
      <alignment horizontal="center" vertical="center"/>
    </xf>
    <xf numFmtId="0" fontId="0" fillId="0" borderId="0" xfId="0" applyAlignment="1"/>
    <xf numFmtId="165" fontId="7" fillId="2" borderId="13" xfId="3" applyNumberFormat="1" applyFont="1" applyFill="1" applyBorder="1" applyAlignment="1">
      <alignment horizontal="left" vertical="center" wrapText="1"/>
    </xf>
    <xf numFmtId="165" fontId="7" fillId="2" borderId="13" xfId="3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164" fontId="7" fillId="2" borderId="4" xfId="2" applyNumberFormat="1" applyFont="1" applyFill="1" applyBorder="1" applyAlignment="1">
      <alignment horizontal="center" vertical="center" wrapText="1"/>
    </xf>
    <xf numFmtId="0" fontId="7" fillId="2" borderId="4" xfId="2" applyNumberFormat="1" applyFont="1" applyFill="1" applyBorder="1" applyAlignment="1">
      <alignment horizontal="center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right" vertical="center" wrapText="1"/>
    </xf>
    <xf numFmtId="0" fontId="18" fillId="4" borderId="7" xfId="0" applyFont="1" applyFill="1" applyBorder="1" applyAlignment="1">
      <alignment horizontal="right" vertical="center" wrapText="1"/>
    </xf>
    <xf numFmtId="0" fontId="18" fillId="4" borderId="11" xfId="0" applyFont="1" applyFill="1" applyBorder="1" applyAlignment="1">
      <alignment horizontal="right" vertical="center" wrapText="1"/>
    </xf>
    <xf numFmtId="0" fontId="2" fillId="2" borderId="1" xfId="1" applyNumberFormat="1" applyFont="1" applyFill="1" applyBorder="1" applyAlignment="1">
      <alignment horizontal="left" vertical="center" wrapText="1"/>
    </xf>
    <xf numFmtId="0" fontId="2" fillId="2" borderId="5" xfId="1" applyNumberFormat="1" applyFont="1" applyFill="1" applyBorder="1" applyAlignment="1">
      <alignment horizontal="left" vertical="center" wrapText="1"/>
    </xf>
    <xf numFmtId="0" fontId="2" fillId="2" borderId="7" xfId="1" applyNumberFormat="1" applyFont="1" applyFill="1" applyBorder="1" applyAlignment="1">
      <alignment horizontal="left" vertical="center" wrapText="1"/>
    </xf>
    <xf numFmtId="0" fontId="2" fillId="2" borderId="6" xfId="1" applyNumberFormat="1" applyFont="1" applyFill="1" applyBorder="1" applyAlignment="1">
      <alignment horizontal="left" vertical="center" wrapText="1"/>
    </xf>
    <xf numFmtId="0" fontId="3" fillId="3" borderId="1" xfId="1" applyNumberFormat="1" applyFont="1" applyFill="1" applyBorder="1" applyAlignment="1">
      <alignment horizontal="center" vertical="center" wrapText="1"/>
    </xf>
    <xf numFmtId="0" fontId="3" fillId="3" borderId="3" xfId="1" applyNumberFormat="1" applyFont="1" applyFill="1" applyBorder="1" applyAlignment="1">
      <alignment horizontal="center" vertical="center" wrapText="1"/>
    </xf>
    <xf numFmtId="0" fontId="4" fillId="0" borderId="3" xfId="1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left" vertical="center" wrapText="1"/>
    </xf>
    <xf numFmtId="0" fontId="3" fillId="3" borderId="2" xfId="1" applyNumberFormat="1" applyFont="1" applyFill="1" applyBorder="1" applyAlignment="1">
      <alignment horizontal="center" vertical="center" wrapText="1"/>
    </xf>
    <xf numFmtId="0" fontId="3" fillId="3" borderId="4" xfId="1" applyNumberFormat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_Лист1" xfId="3"/>
    <cellStyle name="Обычный_Лист2" xfId="1"/>
    <cellStyle name="Обычный_ХЭХ 1С" xfId="4"/>
    <cellStyle name="Обычный_ХЭХ из 1С  (2)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7"/>
  <sheetViews>
    <sheetView topLeftCell="A35" workbookViewId="0">
      <selection activeCell="C12" sqref="C12"/>
    </sheetView>
  </sheetViews>
  <sheetFormatPr defaultColWidth="9" defaultRowHeight="12.75" x14ac:dyDescent="0.2"/>
  <cols>
    <col min="1" max="1" width="11" customWidth="1"/>
    <col min="2" max="2" width="22.140625" customWidth="1"/>
    <col min="3" max="3" width="8.28515625" customWidth="1"/>
    <col min="4" max="7" width="9" customWidth="1"/>
    <col min="8" max="8" width="9.85546875" customWidth="1"/>
    <col min="9" max="10" width="9" customWidth="1"/>
    <col min="11" max="11" width="10.85546875" customWidth="1"/>
    <col min="12" max="16" width="9" customWidth="1"/>
    <col min="17" max="17" width="69" style="19" customWidth="1"/>
  </cols>
  <sheetData>
    <row r="1" spans="1:17" x14ac:dyDescent="0.2">
      <c r="A1" s="129" t="s">
        <v>0</v>
      </c>
      <c r="B1" s="129"/>
      <c r="C1" s="129"/>
      <c r="D1" s="129"/>
      <c r="E1" s="129"/>
      <c r="F1" s="129"/>
      <c r="G1" s="129"/>
      <c r="H1" s="129"/>
      <c r="I1" s="1"/>
      <c r="J1" s="1"/>
      <c r="K1" s="1"/>
      <c r="L1" s="1"/>
      <c r="M1" s="1"/>
      <c r="N1" s="1"/>
      <c r="O1" s="1"/>
      <c r="P1" s="1"/>
    </row>
    <row r="2" spans="1:17" x14ac:dyDescent="0.2">
      <c r="A2" s="130" t="s">
        <v>1</v>
      </c>
      <c r="B2" s="130" t="s">
        <v>2</v>
      </c>
      <c r="C2" s="3"/>
      <c r="D2" s="130" t="s">
        <v>3</v>
      </c>
      <c r="E2" s="126" t="s">
        <v>4</v>
      </c>
      <c r="F2" s="126"/>
      <c r="G2" s="126"/>
      <c r="H2" s="130" t="s">
        <v>5</v>
      </c>
      <c r="I2" s="126" t="s">
        <v>6</v>
      </c>
      <c r="J2" s="126"/>
      <c r="K2" s="126"/>
      <c r="L2" s="126"/>
      <c r="M2" s="127" t="s">
        <v>7</v>
      </c>
      <c r="N2" s="127"/>
      <c r="O2" s="127"/>
      <c r="P2" s="127"/>
    </row>
    <row r="3" spans="1:17" ht="24" customHeight="1" x14ac:dyDescent="0.2">
      <c r="A3" s="131"/>
      <c r="B3" s="131"/>
      <c r="C3" s="4" t="s">
        <v>8</v>
      </c>
      <c r="D3" s="131"/>
      <c r="E3" s="5" t="s">
        <v>9</v>
      </c>
      <c r="F3" s="5" t="s">
        <v>10</v>
      </c>
      <c r="G3" s="5" t="s">
        <v>11</v>
      </c>
      <c r="H3" s="131"/>
      <c r="I3" s="5" t="s">
        <v>12</v>
      </c>
      <c r="J3" s="5" t="s">
        <v>13</v>
      </c>
      <c r="K3" s="5" t="s">
        <v>14</v>
      </c>
      <c r="L3" s="5" t="s">
        <v>15</v>
      </c>
      <c r="M3" s="5" t="s">
        <v>16</v>
      </c>
      <c r="N3" s="5" t="s">
        <v>17</v>
      </c>
      <c r="O3" s="5" t="s">
        <v>18</v>
      </c>
      <c r="P3" s="5" t="s">
        <v>19</v>
      </c>
    </row>
    <row r="4" spans="1:17" x14ac:dyDescent="0.2">
      <c r="A4" s="128" t="s">
        <v>20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</row>
    <row r="5" spans="1:17" ht="38.25" x14ac:dyDescent="0.2">
      <c r="A5" s="11">
        <v>183</v>
      </c>
      <c r="B5" s="12" t="s">
        <v>56</v>
      </c>
      <c r="C5" s="12"/>
      <c r="D5" s="7">
        <v>210</v>
      </c>
      <c r="E5" s="7">
        <v>9.09</v>
      </c>
      <c r="F5" s="7">
        <v>11.2</v>
      </c>
      <c r="G5" s="7">
        <v>35.18</v>
      </c>
      <c r="H5" s="7">
        <v>269.88</v>
      </c>
      <c r="I5" s="7">
        <v>0.41</v>
      </c>
      <c r="J5" s="7">
        <v>1.04</v>
      </c>
      <c r="K5" s="7">
        <v>0.02</v>
      </c>
      <c r="L5" s="7">
        <v>0.27</v>
      </c>
      <c r="M5" s="7">
        <v>133.75</v>
      </c>
      <c r="N5" s="7">
        <v>229.43</v>
      </c>
      <c r="O5" s="7">
        <v>107.12</v>
      </c>
      <c r="P5" s="7">
        <v>3.23</v>
      </c>
    </row>
    <row r="6" spans="1:17" s="2" customFormat="1" ht="31.5" customHeight="1" x14ac:dyDescent="0.2">
      <c r="A6" s="11">
        <v>382</v>
      </c>
      <c r="B6" s="12" t="s">
        <v>57</v>
      </c>
      <c r="C6" s="12"/>
      <c r="D6" s="7">
        <v>200</v>
      </c>
      <c r="E6" s="7">
        <v>4.08</v>
      </c>
      <c r="F6" s="7">
        <v>3.54</v>
      </c>
      <c r="G6" s="7">
        <v>1.58</v>
      </c>
      <c r="H6" s="7">
        <v>54.52</v>
      </c>
      <c r="I6" s="7">
        <v>0.06</v>
      </c>
      <c r="J6" s="7">
        <v>1.59</v>
      </c>
      <c r="K6" s="7">
        <v>0.02</v>
      </c>
      <c r="L6" s="7"/>
      <c r="M6" s="7">
        <v>152.22</v>
      </c>
      <c r="N6" s="7">
        <v>124.56</v>
      </c>
      <c r="O6" s="7">
        <v>21.34</v>
      </c>
      <c r="P6" s="7">
        <v>0.48</v>
      </c>
      <c r="Q6" s="19"/>
    </row>
    <row r="7" spans="1:17" s="2" customFormat="1" ht="17.25" customHeight="1" x14ac:dyDescent="0.2">
      <c r="A7" s="12"/>
      <c r="B7" s="16" t="s">
        <v>58</v>
      </c>
      <c r="C7" s="16"/>
      <c r="D7" s="7">
        <v>40</v>
      </c>
      <c r="E7" s="7">
        <v>3.24</v>
      </c>
      <c r="F7" s="7">
        <v>1.36</v>
      </c>
      <c r="G7" s="7">
        <v>16.88</v>
      </c>
      <c r="H7" s="7">
        <v>88.8</v>
      </c>
      <c r="I7" s="7">
        <v>0.04</v>
      </c>
      <c r="J7" s="7">
        <v>0</v>
      </c>
      <c r="K7" s="7">
        <v>0</v>
      </c>
      <c r="L7" s="7">
        <v>0.36</v>
      </c>
      <c r="M7" s="7">
        <v>9.1999999999999993</v>
      </c>
      <c r="N7" s="7">
        <v>42.4</v>
      </c>
      <c r="O7" s="7">
        <v>10</v>
      </c>
      <c r="P7" s="7">
        <v>1.24</v>
      </c>
      <c r="Q7" s="19"/>
    </row>
    <row r="8" spans="1:17" s="2" customFormat="1" x14ac:dyDescent="0.2">
      <c r="A8" s="11">
        <v>15</v>
      </c>
      <c r="B8" s="12" t="s">
        <v>59</v>
      </c>
      <c r="C8" s="12"/>
      <c r="D8" s="7">
        <v>50</v>
      </c>
      <c r="E8" s="7">
        <v>13.92</v>
      </c>
      <c r="F8" s="7">
        <v>17.7</v>
      </c>
      <c r="G8" s="7">
        <v>0</v>
      </c>
      <c r="H8" s="7">
        <v>216</v>
      </c>
      <c r="I8" s="7">
        <v>0.02</v>
      </c>
      <c r="J8" s="7">
        <v>0.42</v>
      </c>
      <c r="K8" s="7">
        <v>1.6E-2</v>
      </c>
      <c r="L8" s="7">
        <v>0.3</v>
      </c>
      <c r="M8" s="7">
        <v>528</v>
      </c>
      <c r="N8" s="7">
        <v>300</v>
      </c>
      <c r="O8" s="7">
        <v>21</v>
      </c>
      <c r="P8" s="7">
        <v>0.6</v>
      </c>
      <c r="Q8" s="19"/>
    </row>
    <row r="9" spans="1:17" s="19" customFormat="1" x14ac:dyDescent="0.2">
      <c r="A9" s="62"/>
      <c r="B9" s="48" t="s">
        <v>25</v>
      </c>
      <c r="C9" s="48"/>
      <c r="D9" s="49">
        <v>100</v>
      </c>
      <c r="E9" s="49">
        <v>1.5</v>
      </c>
      <c r="F9" s="50">
        <v>0.5</v>
      </c>
      <c r="G9" s="49">
        <v>21</v>
      </c>
      <c r="H9" s="49">
        <v>96</v>
      </c>
      <c r="I9" s="49">
        <v>0.04</v>
      </c>
      <c r="J9" s="49">
        <v>10</v>
      </c>
      <c r="K9" s="49">
        <v>0</v>
      </c>
      <c r="L9" s="49">
        <v>0.4</v>
      </c>
      <c r="M9" s="49">
        <v>8</v>
      </c>
      <c r="N9" s="49">
        <v>28</v>
      </c>
      <c r="O9" s="49">
        <v>42</v>
      </c>
      <c r="P9" s="49">
        <v>0.6</v>
      </c>
    </row>
    <row r="10" spans="1:17" s="19" customFormat="1" hidden="1" x14ac:dyDescent="0.2">
      <c r="A10" s="75"/>
      <c r="B10" s="37"/>
      <c r="C10" s="37"/>
      <c r="D10" s="38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</row>
    <row r="11" spans="1:17" s="2" customFormat="1" hidden="1" x14ac:dyDescent="0.2">
      <c r="A11" s="20"/>
      <c r="B11" s="21"/>
      <c r="C11" s="21"/>
      <c r="D11" s="20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19"/>
    </row>
    <row r="12" spans="1:17" s="2" customFormat="1" x14ac:dyDescent="0.2">
      <c r="A12" s="21"/>
      <c r="B12" s="23" t="s">
        <v>26</v>
      </c>
      <c r="C12" s="24">
        <v>77.09</v>
      </c>
      <c r="D12" s="23">
        <f t="shared" ref="D12:P12" si="0">SUM(D5:D11)</f>
        <v>600</v>
      </c>
      <c r="E12" s="25">
        <f t="shared" si="0"/>
        <v>31.83</v>
      </c>
      <c r="F12" s="25">
        <f t="shared" si="0"/>
        <v>34.299999999999997</v>
      </c>
      <c r="G12" s="25">
        <f t="shared" si="0"/>
        <v>74.64</v>
      </c>
      <c r="H12" s="25">
        <f t="shared" si="0"/>
        <v>725.2</v>
      </c>
      <c r="I12" s="25">
        <f t="shared" si="0"/>
        <v>0.57000000000000006</v>
      </c>
      <c r="J12" s="25">
        <f t="shared" si="0"/>
        <v>13.05</v>
      </c>
      <c r="K12" s="25">
        <f t="shared" si="0"/>
        <v>5.6000000000000001E-2</v>
      </c>
      <c r="L12" s="25">
        <f t="shared" si="0"/>
        <v>1.33</v>
      </c>
      <c r="M12" s="25">
        <f t="shared" si="0"/>
        <v>831.17000000000007</v>
      </c>
      <c r="N12" s="25">
        <f t="shared" si="0"/>
        <v>724.39</v>
      </c>
      <c r="O12" s="25">
        <f t="shared" si="0"/>
        <v>201.46</v>
      </c>
      <c r="P12" s="25">
        <f t="shared" si="0"/>
        <v>6.1499999999999995</v>
      </c>
      <c r="Q12" s="19"/>
    </row>
    <row r="13" spans="1:17" s="2" customFormat="1" x14ac:dyDescent="0.2">
      <c r="A13" s="118"/>
      <c r="B13" s="118"/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9"/>
    </row>
    <row r="14" spans="1:17" s="2" customFormat="1" x14ac:dyDescent="0.2">
      <c r="A14" s="122" t="s">
        <v>27</v>
      </c>
      <c r="B14" s="122"/>
      <c r="C14" s="122"/>
      <c r="D14" s="122"/>
      <c r="E14" s="122"/>
      <c r="F14" s="122"/>
      <c r="G14" s="122"/>
      <c r="H14" s="122"/>
      <c r="I14" s="26"/>
      <c r="J14" s="26"/>
      <c r="K14" s="26"/>
      <c r="L14" s="26"/>
      <c r="M14" s="26"/>
      <c r="N14" s="26"/>
      <c r="O14" s="26"/>
      <c r="P14" s="26"/>
      <c r="Q14" s="19"/>
    </row>
    <row r="15" spans="1:17" s="2" customFormat="1" x14ac:dyDescent="0.2">
      <c r="A15" s="118" t="s">
        <v>20</v>
      </c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9"/>
    </row>
    <row r="16" spans="1:17" s="2" customFormat="1" x14ac:dyDescent="0.2">
      <c r="A16" s="76"/>
      <c r="B16" s="16" t="s">
        <v>60</v>
      </c>
      <c r="C16" s="16"/>
      <c r="D16" s="7">
        <v>150</v>
      </c>
      <c r="E16" s="7">
        <v>1.95</v>
      </c>
      <c r="F16" s="7">
        <v>5.15</v>
      </c>
      <c r="G16" s="7">
        <v>10.8</v>
      </c>
      <c r="H16" s="7">
        <v>97.35</v>
      </c>
      <c r="I16" s="7">
        <v>0.09</v>
      </c>
      <c r="J16" s="7">
        <v>7.5</v>
      </c>
      <c r="K16" s="7">
        <v>0.01</v>
      </c>
      <c r="L16" s="7">
        <v>0.2</v>
      </c>
      <c r="M16" s="7">
        <v>76.5</v>
      </c>
      <c r="N16" s="7">
        <v>82.5</v>
      </c>
      <c r="O16" s="7">
        <v>57</v>
      </c>
      <c r="P16" s="7">
        <v>1.05</v>
      </c>
      <c r="Q16" s="19"/>
    </row>
    <row r="17" spans="1:17" s="2" customFormat="1" ht="25.5" x14ac:dyDescent="0.2">
      <c r="A17" s="11">
        <v>274</v>
      </c>
      <c r="B17" s="12" t="s">
        <v>61</v>
      </c>
      <c r="C17" s="12"/>
      <c r="D17" s="7">
        <v>100</v>
      </c>
      <c r="E17" s="7">
        <v>9.56</v>
      </c>
      <c r="F17" s="7">
        <v>12.4</v>
      </c>
      <c r="G17" s="7">
        <v>12.5</v>
      </c>
      <c r="H17" s="7">
        <v>199.84</v>
      </c>
      <c r="I17" s="7">
        <v>0.03</v>
      </c>
      <c r="J17" s="7">
        <v>0</v>
      </c>
      <c r="K17" s="7">
        <v>0.105</v>
      </c>
      <c r="L17" s="7">
        <v>0.24</v>
      </c>
      <c r="M17" s="7">
        <v>22</v>
      </c>
      <c r="N17" s="7">
        <v>97.2</v>
      </c>
      <c r="O17" s="7">
        <v>4.8</v>
      </c>
      <c r="P17" s="7">
        <v>1</v>
      </c>
      <c r="Q17" s="19"/>
    </row>
    <row r="18" spans="1:17" s="2" customFormat="1" ht="25.5" x14ac:dyDescent="0.2">
      <c r="A18" s="11">
        <v>379</v>
      </c>
      <c r="B18" s="16" t="s">
        <v>62</v>
      </c>
      <c r="C18" s="16"/>
      <c r="D18" s="7">
        <v>200</v>
      </c>
      <c r="E18" s="7">
        <v>3.17</v>
      </c>
      <c r="F18" s="7">
        <v>2.68</v>
      </c>
      <c r="G18" s="7">
        <v>1.9</v>
      </c>
      <c r="H18" s="7">
        <v>44.4</v>
      </c>
      <c r="I18" s="7">
        <v>0.04</v>
      </c>
      <c r="J18" s="7">
        <v>1.3</v>
      </c>
      <c r="K18" s="7">
        <v>0.02</v>
      </c>
      <c r="L18" s="7">
        <v>0</v>
      </c>
      <c r="M18" s="7">
        <v>125.78</v>
      </c>
      <c r="N18" s="7">
        <v>90</v>
      </c>
      <c r="O18" s="7">
        <v>14</v>
      </c>
      <c r="P18" s="7">
        <v>0.1</v>
      </c>
      <c r="Q18" s="19"/>
    </row>
    <row r="19" spans="1:17" s="2" customFormat="1" ht="17.25" customHeight="1" x14ac:dyDescent="0.2">
      <c r="A19" s="12"/>
      <c r="B19" s="16" t="s">
        <v>58</v>
      </c>
      <c r="C19" s="16"/>
      <c r="D19" s="7">
        <v>40</v>
      </c>
      <c r="E19" s="7">
        <v>3.24</v>
      </c>
      <c r="F19" s="7">
        <v>1.36</v>
      </c>
      <c r="G19" s="7">
        <v>16.88</v>
      </c>
      <c r="H19" s="7">
        <v>88.8</v>
      </c>
      <c r="I19" s="7">
        <v>0.04</v>
      </c>
      <c r="J19" s="7">
        <v>0</v>
      </c>
      <c r="K19" s="7">
        <v>0</v>
      </c>
      <c r="L19" s="7">
        <v>0.36</v>
      </c>
      <c r="M19" s="7">
        <v>9.1999999999999993</v>
      </c>
      <c r="N19" s="7">
        <v>42.4</v>
      </c>
      <c r="O19" s="7">
        <v>10</v>
      </c>
      <c r="P19" s="7">
        <v>1.24</v>
      </c>
      <c r="Q19" s="19"/>
    </row>
    <row r="20" spans="1:17" s="19" customFormat="1" hidden="1" x14ac:dyDescent="0.2">
      <c r="A20" s="62"/>
      <c r="B20" s="48"/>
      <c r="C20" s="48"/>
      <c r="D20" s="49"/>
      <c r="E20" s="49"/>
      <c r="F20" s="50"/>
      <c r="G20" s="49"/>
      <c r="H20" s="49"/>
      <c r="I20" s="49"/>
      <c r="J20" s="49"/>
      <c r="K20" s="49"/>
      <c r="L20" s="49"/>
      <c r="M20" s="49"/>
      <c r="N20" s="49"/>
      <c r="O20" s="49"/>
      <c r="P20" s="49"/>
    </row>
    <row r="21" spans="1:17" s="2" customFormat="1" hidden="1" x14ac:dyDescent="0.2">
      <c r="A21" s="28"/>
      <c r="B21" s="21"/>
      <c r="C21" s="29"/>
      <c r="D21" s="30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19"/>
    </row>
    <row r="22" spans="1:17" s="2" customFormat="1" x14ac:dyDescent="0.2">
      <c r="A22" s="31"/>
      <c r="B22" s="32" t="s">
        <v>26</v>
      </c>
      <c r="C22" s="24">
        <v>77.09</v>
      </c>
      <c r="D22" s="33">
        <f t="shared" ref="D22:P22" si="1">SUM(D16:D21)</f>
        <v>490</v>
      </c>
      <c r="E22" s="25">
        <f t="shared" si="1"/>
        <v>17.920000000000002</v>
      </c>
      <c r="F22" s="25">
        <f t="shared" si="1"/>
        <v>21.59</v>
      </c>
      <c r="G22" s="25">
        <f t="shared" si="1"/>
        <v>42.08</v>
      </c>
      <c r="H22" s="25">
        <f t="shared" si="1"/>
        <v>430.39</v>
      </c>
      <c r="I22" s="25">
        <f t="shared" si="1"/>
        <v>0.2</v>
      </c>
      <c r="J22" s="25">
        <f t="shared" si="1"/>
        <v>8.8000000000000007</v>
      </c>
      <c r="K22" s="25">
        <f t="shared" si="1"/>
        <v>0.13499999999999998</v>
      </c>
      <c r="L22" s="25">
        <f t="shared" si="1"/>
        <v>0.8</v>
      </c>
      <c r="M22" s="25">
        <f t="shared" si="1"/>
        <v>233.48</v>
      </c>
      <c r="N22" s="25">
        <f t="shared" si="1"/>
        <v>312.09999999999997</v>
      </c>
      <c r="O22" s="25">
        <f t="shared" si="1"/>
        <v>85.8</v>
      </c>
      <c r="P22" s="25">
        <f t="shared" si="1"/>
        <v>3.3899999999999997</v>
      </c>
      <c r="Q22" s="19"/>
    </row>
    <row r="23" spans="1:17" s="2" customFormat="1" x14ac:dyDescent="0.2">
      <c r="A23" s="118"/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9"/>
    </row>
    <row r="24" spans="1:17" s="2" customFormat="1" x14ac:dyDescent="0.2">
      <c r="A24" s="122" t="s">
        <v>31</v>
      </c>
      <c r="B24" s="122"/>
      <c r="C24" s="122"/>
      <c r="D24" s="122"/>
      <c r="E24" s="122"/>
      <c r="F24" s="122"/>
      <c r="G24" s="122"/>
      <c r="H24" s="122"/>
      <c r="I24" s="26"/>
      <c r="J24" s="26"/>
      <c r="K24" s="26"/>
      <c r="L24" s="26"/>
      <c r="M24" s="26"/>
      <c r="N24" s="26"/>
      <c r="O24" s="26"/>
      <c r="P24" s="26"/>
      <c r="Q24" s="19"/>
    </row>
    <row r="25" spans="1:17" s="2" customFormat="1" x14ac:dyDescent="0.2">
      <c r="A25" s="118" t="s">
        <v>20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9"/>
    </row>
    <row r="26" spans="1:17" s="2" customFormat="1" x14ac:dyDescent="0.2">
      <c r="A26" s="11">
        <v>223</v>
      </c>
      <c r="B26" s="12" t="s">
        <v>63</v>
      </c>
      <c r="C26" s="12"/>
      <c r="D26" s="7">
        <v>160</v>
      </c>
      <c r="E26" s="7">
        <v>14.58</v>
      </c>
      <c r="F26" s="7">
        <v>14</v>
      </c>
      <c r="G26" s="7">
        <v>23.1</v>
      </c>
      <c r="H26" s="7">
        <v>296</v>
      </c>
      <c r="I26" s="7">
        <v>0.08</v>
      </c>
      <c r="J26" s="7">
        <v>0.62</v>
      </c>
      <c r="K26" s="7">
        <v>8.5999999999999993E-2</v>
      </c>
      <c r="L26" s="7">
        <v>0.5</v>
      </c>
      <c r="M26" s="7">
        <v>122.42</v>
      </c>
      <c r="N26" s="7">
        <v>108.22</v>
      </c>
      <c r="O26" s="7">
        <v>31</v>
      </c>
      <c r="P26" s="7">
        <v>0.88</v>
      </c>
      <c r="Q26" s="19"/>
    </row>
    <row r="27" spans="1:17" s="2" customFormat="1" x14ac:dyDescent="0.2">
      <c r="A27" s="11">
        <v>386</v>
      </c>
      <c r="B27" s="12" t="s">
        <v>64</v>
      </c>
      <c r="C27" s="12"/>
      <c r="D27" s="7">
        <v>125</v>
      </c>
      <c r="E27" s="7">
        <v>3.63</v>
      </c>
      <c r="F27" s="7">
        <v>4</v>
      </c>
      <c r="G27" s="7">
        <v>5</v>
      </c>
      <c r="H27" s="7">
        <v>73.75</v>
      </c>
      <c r="I27" s="7">
        <v>0.04</v>
      </c>
      <c r="J27" s="7">
        <v>0.88</v>
      </c>
      <c r="K27" s="7">
        <v>2.5000000000000001E-2</v>
      </c>
      <c r="L27" s="7">
        <v>0</v>
      </c>
      <c r="M27" s="7">
        <v>150</v>
      </c>
      <c r="N27" s="7">
        <v>118.75</v>
      </c>
      <c r="O27" s="7">
        <v>17.5</v>
      </c>
      <c r="P27" s="7">
        <v>0.13</v>
      </c>
      <c r="Q27" s="19"/>
    </row>
    <row r="28" spans="1:17" s="2" customFormat="1" x14ac:dyDescent="0.2">
      <c r="A28" s="11">
        <v>377</v>
      </c>
      <c r="B28" s="12" t="s">
        <v>65</v>
      </c>
      <c r="C28" s="12"/>
      <c r="D28" s="7">
        <v>200</v>
      </c>
      <c r="E28" s="7">
        <v>0.3</v>
      </c>
      <c r="F28" s="7">
        <v>0.1</v>
      </c>
      <c r="G28" s="7">
        <v>15.2</v>
      </c>
      <c r="H28" s="7">
        <v>59</v>
      </c>
      <c r="I28" s="7">
        <v>0</v>
      </c>
      <c r="J28" s="7">
        <v>2.9</v>
      </c>
      <c r="K28" s="7">
        <v>0</v>
      </c>
      <c r="L28" s="7">
        <v>0.01</v>
      </c>
      <c r="M28" s="7">
        <v>7.8</v>
      </c>
      <c r="N28" s="7">
        <v>5.2</v>
      </c>
      <c r="O28" s="7">
        <v>9.6999999999999993</v>
      </c>
      <c r="P28" s="7">
        <v>0.9</v>
      </c>
      <c r="Q28" s="19"/>
    </row>
    <row r="29" spans="1:17" s="2" customFormat="1" ht="17.25" customHeight="1" x14ac:dyDescent="0.2">
      <c r="A29" s="12"/>
      <c r="B29" s="16" t="s">
        <v>58</v>
      </c>
      <c r="C29" s="16"/>
      <c r="D29" s="7">
        <v>40</v>
      </c>
      <c r="E29" s="7">
        <v>3.24</v>
      </c>
      <c r="F29" s="7">
        <v>1.36</v>
      </c>
      <c r="G29" s="7">
        <v>16.88</v>
      </c>
      <c r="H29" s="7">
        <v>88.8</v>
      </c>
      <c r="I29" s="7">
        <v>0.04</v>
      </c>
      <c r="J29" s="7">
        <v>0</v>
      </c>
      <c r="K29" s="7">
        <v>0</v>
      </c>
      <c r="L29" s="7">
        <v>0.36</v>
      </c>
      <c r="M29" s="7">
        <v>9.1999999999999993</v>
      </c>
      <c r="N29" s="7">
        <v>42.4</v>
      </c>
      <c r="O29" s="7">
        <v>10</v>
      </c>
      <c r="P29" s="7">
        <v>1.24</v>
      </c>
      <c r="Q29" s="19"/>
    </row>
    <row r="30" spans="1:17" s="79" customFormat="1" x14ac:dyDescent="0.2">
      <c r="A30" s="77"/>
      <c r="B30" s="77" t="s">
        <v>25</v>
      </c>
      <c r="C30" s="77"/>
      <c r="D30" s="8">
        <v>100</v>
      </c>
      <c r="E30" s="8">
        <v>0.4</v>
      </c>
      <c r="F30" s="8">
        <v>0.4</v>
      </c>
      <c r="G30" s="8">
        <v>9.6</v>
      </c>
      <c r="H30" s="8">
        <v>47</v>
      </c>
      <c r="I30" s="8">
        <v>0.03</v>
      </c>
      <c r="J30" s="8">
        <v>10</v>
      </c>
      <c r="K30" s="8">
        <v>0</v>
      </c>
      <c r="L30" s="8">
        <v>0.2</v>
      </c>
      <c r="M30" s="8">
        <v>16</v>
      </c>
      <c r="N30" s="8">
        <v>11</v>
      </c>
      <c r="O30" s="8">
        <v>9</v>
      </c>
      <c r="P30" s="8">
        <v>2.2000000000000002</v>
      </c>
      <c r="Q30" s="78"/>
    </row>
    <row r="31" spans="1:17" s="79" customFormat="1" hidden="1" x14ac:dyDescent="0.2">
      <c r="A31" s="80"/>
      <c r="B31" s="81"/>
      <c r="C31" s="81"/>
      <c r="D31" s="82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8"/>
    </row>
    <row r="32" spans="1:17" s="2" customFormat="1" x14ac:dyDescent="0.2">
      <c r="A32" s="83"/>
      <c r="B32" s="84" t="s">
        <v>26</v>
      </c>
      <c r="C32" s="24">
        <v>77.09</v>
      </c>
      <c r="D32" s="85">
        <f t="shared" ref="D32:P32" si="2">SUM(D26:D31)</f>
        <v>625</v>
      </c>
      <c r="E32" s="86">
        <f t="shared" si="2"/>
        <v>22.15</v>
      </c>
      <c r="F32" s="86">
        <f t="shared" si="2"/>
        <v>19.86</v>
      </c>
      <c r="G32" s="86">
        <f t="shared" si="2"/>
        <v>69.779999999999987</v>
      </c>
      <c r="H32" s="86">
        <f t="shared" si="2"/>
        <v>564.54999999999995</v>
      </c>
      <c r="I32" s="86">
        <f t="shared" si="2"/>
        <v>0.19</v>
      </c>
      <c r="J32" s="86">
        <f t="shared" si="2"/>
        <v>14.4</v>
      </c>
      <c r="K32" s="86">
        <f t="shared" si="2"/>
        <v>0.11099999999999999</v>
      </c>
      <c r="L32" s="86">
        <f t="shared" si="2"/>
        <v>1.07</v>
      </c>
      <c r="M32" s="86">
        <f t="shared" si="2"/>
        <v>305.42</v>
      </c>
      <c r="N32" s="86">
        <f t="shared" si="2"/>
        <v>285.57</v>
      </c>
      <c r="O32" s="86">
        <f t="shared" si="2"/>
        <v>77.2</v>
      </c>
      <c r="P32" s="86">
        <f t="shared" si="2"/>
        <v>5.3500000000000005</v>
      </c>
      <c r="Q32" s="19"/>
    </row>
    <row r="33" spans="1:17" s="2" customFormat="1" x14ac:dyDescent="0.2">
      <c r="A33" s="118"/>
      <c r="B33" s="118"/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9"/>
    </row>
    <row r="34" spans="1:17" s="2" customFormat="1" ht="14.1" customHeight="1" x14ac:dyDescent="0.2">
      <c r="A34" s="123" t="s">
        <v>35</v>
      </c>
      <c r="B34" s="124"/>
      <c r="C34" s="124"/>
      <c r="D34" s="124"/>
      <c r="E34" s="124"/>
      <c r="F34" s="124"/>
      <c r="G34" s="124"/>
      <c r="H34" s="125"/>
      <c r="I34" s="26"/>
      <c r="J34" s="26"/>
      <c r="K34" s="26"/>
      <c r="L34" s="26"/>
      <c r="M34" s="26"/>
      <c r="N34" s="26"/>
      <c r="O34" s="26"/>
      <c r="P34" s="26"/>
      <c r="Q34" s="19"/>
    </row>
    <row r="35" spans="1:17" s="2" customFormat="1" x14ac:dyDescent="0.2">
      <c r="A35" s="118" t="s">
        <v>20</v>
      </c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9"/>
    </row>
    <row r="36" spans="1:17" s="2" customFormat="1" ht="38.25" x14ac:dyDescent="0.2">
      <c r="A36" s="11">
        <v>282</v>
      </c>
      <c r="B36" s="12" t="s">
        <v>66</v>
      </c>
      <c r="C36" s="12"/>
      <c r="D36" s="7">
        <v>80</v>
      </c>
      <c r="E36" s="7">
        <v>13.59</v>
      </c>
      <c r="F36" s="7">
        <v>16.41</v>
      </c>
      <c r="G36" s="7">
        <v>5.56</v>
      </c>
      <c r="H36" s="7">
        <v>224.23</v>
      </c>
      <c r="I36" s="7">
        <v>0.8</v>
      </c>
      <c r="J36" s="7">
        <v>1.41</v>
      </c>
      <c r="K36" s="7">
        <v>0.44</v>
      </c>
      <c r="L36" s="7">
        <v>1.21</v>
      </c>
      <c r="M36" s="7">
        <v>137.62</v>
      </c>
      <c r="N36" s="7">
        <v>314.52</v>
      </c>
      <c r="O36" s="7">
        <v>37.93</v>
      </c>
      <c r="P36" s="7">
        <v>3.8</v>
      </c>
      <c r="Q36" s="19"/>
    </row>
    <row r="37" spans="1:17" s="2" customFormat="1" x14ac:dyDescent="0.2">
      <c r="A37" s="76"/>
      <c r="B37" s="16" t="s">
        <v>60</v>
      </c>
      <c r="C37" s="16"/>
      <c r="D37" s="7">
        <v>150</v>
      </c>
      <c r="E37" s="7">
        <v>1.95</v>
      </c>
      <c r="F37" s="7">
        <v>5.15</v>
      </c>
      <c r="G37" s="7">
        <v>10.8</v>
      </c>
      <c r="H37" s="7">
        <v>97.35</v>
      </c>
      <c r="I37" s="7">
        <v>0.09</v>
      </c>
      <c r="J37" s="7">
        <v>7.5</v>
      </c>
      <c r="K37" s="7">
        <v>0.01</v>
      </c>
      <c r="L37" s="7">
        <v>0.2</v>
      </c>
      <c r="M37" s="7">
        <v>76.5</v>
      </c>
      <c r="N37" s="7">
        <v>82.5</v>
      </c>
      <c r="O37" s="7">
        <v>57</v>
      </c>
      <c r="P37" s="7">
        <v>1.05</v>
      </c>
      <c r="Q37" s="19"/>
    </row>
    <row r="38" spans="1:17" s="42" customFormat="1" ht="13.5" customHeight="1" x14ac:dyDescent="0.2">
      <c r="A38" s="11">
        <v>376</v>
      </c>
      <c r="B38" s="12" t="s">
        <v>67</v>
      </c>
      <c r="C38" s="12"/>
      <c r="D38" s="7">
        <v>200</v>
      </c>
      <c r="E38" s="7">
        <v>7.0000000000000007E-2</v>
      </c>
      <c r="F38" s="7">
        <v>0.02</v>
      </c>
      <c r="G38" s="7">
        <v>15</v>
      </c>
      <c r="H38" s="7">
        <v>60.46</v>
      </c>
      <c r="I38" s="7">
        <v>0</v>
      </c>
      <c r="J38" s="7">
        <v>0.03</v>
      </c>
      <c r="K38" s="7">
        <v>0</v>
      </c>
      <c r="L38" s="7">
        <v>0</v>
      </c>
      <c r="M38" s="7">
        <v>11.1</v>
      </c>
      <c r="N38" s="7">
        <v>2.8</v>
      </c>
      <c r="O38" s="7">
        <v>1.4</v>
      </c>
      <c r="P38" s="7">
        <v>0.28000000000000003</v>
      </c>
      <c r="Q38" s="19"/>
    </row>
    <row r="39" spans="1:17" s="2" customFormat="1" ht="17.25" customHeight="1" x14ac:dyDescent="0.2">
      <c r="A39" s="12"/>
      <c r="B39" s="16" t="s">
        <v>58</v>
      </c>
      <c r="C39" s="16"/>
      <c r="D39" s="7">
        <v>40</v>
      </c>
      <c r="E39" s="7">
        <v>3.24</v>
      </c>
      <c r="F39" s="7">
        <v>1.36</v>
      </c>
      <c r="G39" s="7">
        <v>16.88</v>
      </c>
      <c r="H39" s="7">
        <v>88.8</v>
      </c>
      <c r="I39" s="7">
        <v>0.04</v>
      </c>
      <c r="J39" s="7">
        <v>0</v>
      </c>
      <c r="K39" s="7">
        <v>0</v>
      </c>
      <c r="L39" s="7">
        <v>0.36</v>
      </c>
      <c r="M39" s="7">
        <v>9.1999999999999993</v>
      </c>
      <c r="N39" s="7">
        <v>42.4</v>
      </c>
      <c r="O39" s="7">
        <v>10</v>
      </c>
      <c r="P39" s="7">
        <v>1.24</v>
      </c>
      <c r="Q39" s="19"/>
    </row>
    <row r="40" spans="1:17" s="2" customFormat="1" hidden="1" x14ac:dyDescent="0.2">
      <c r="A40" s="56"/>
      <c r="B40" s="57"/>
      <c r="C40" s="57"/>
      <c r="D40" s="56"/>
      <c r="E40" s="58"/>
      <c r="F40" s="58"/>
      <c r="G40" s="58"/>
      <c r="H40" s="58"/>
      <c r="I40" s="58"/>
      <c r="J40" s="58"/>
      <c r="K40" s="87"/>
      <c r="L40" s="58"/>
      <c r="M40" s="58"/>
      <c r="N40" s="58"/>
      <c r="O40" s="58"/>
      <c r="P40" s="58"/>
      <c r="Q40" s="19"/>
    </row>
    <row r="41" spans="1:17" s="19" customFormat="1" hidden="1" x14ac:dyDescent="0.2">
      <c r="A41" s="59"/>
      <c r="B41" s="37"/>
      <c r="C41" s="37"/>
      <c r="D41" s="38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</row>
    <row r="42" spans="1:17" s="19" customFormat="1" x14ac:dyDescent="0.2">
      <c r="A42" s="43"/>
      <c r="B42" s="44" t="s">
        <v>26</v>
      </c>
      <c r="C42" s="24">
        <v>77.09</v>
      </c>
      <c r="D42" s="45">
        <f t="shared" ref="D42:P42" si="3">SUM(D36:D41)</f>
        <v>470</v>
      </c>
      <c r="E42" s="46">
        <f t="shared" si="3"/>
        <v>18.850000000000001</v>
      </c>
      <c r="F42" s="46">
        <f t="shared" si="3"/>
        <v>22.94</v>
      </c>
      <c r="G42" s="46">
        <f t="shared" si="3"/>
        <v>48.239999999999995</v>
      </c>
      <c r="H42" s="46">
        <f t="shared" si="3"/>
        <v>470.84</v>
      </c>
      <c r="I42" s="46">
        <f t="shared" si="3"/>
        <v>0.93</v>
      </c>
      <c r="J42" s="46">
        <f t="shared" si="3"/>
        <v>8.94</v>
      </c>
      <c r="K42" s="46">
        <f t="shared" si="3"/>
        <v>0.45</v>
      </c>
      <c r="L42" s="46">
        <f t="shared" si="3"/>
        <v>1.77</v>
      </c>
      <c r="M42" s="46">
        <f t="shared" si="3"/>
        <v>234.42</v>
      </c>
      <c r="N42" s="46">
        <f t="shared" si="3"/>
        <v>442.21999999999997</v>
      </c>
      <c r="O42" s="46">
        <f t="shared" si="3"/>
        <v>106.33000000000001</v>
      </c>
      <c r="P42" s="46">
        <f t="shared" si="3"/>
        <v>6.37</v>
      </c>
    </row>
    <row r="43" spans="1:17" s="2" customFormat="1" x14ac:dyDescent="0.2">
      <c r="A43" s="118"/>
      <c r="B43" s="118"/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9"/>
    </row>
    <row r="44" spans="1:17" s="2" customFormat="1" x14ac:dyDescent="0.2">
      <c r="A44" s="122" t="s">
        <v>39</v>
      </c>
      <c r="B44" s="122"/>
      <c r="C44" s="122"/>
      <c r="D44" s="122"/>
      <c r="E44" s="122"/>
      <c r="F44" s="122"/>
      <c r="G44" s="122"/>
      <c r="H44" s="122"/>
      <c r="I44" s="26"/>
      <c r="J44" s="26"/>
      <c r="K44" s="26"/>
      <c r="L44" s="26"/>
      <c r="M44" s="26"/>
      <c r="N44" s="26"/>
      <c r="O44" s="26"/>
      <c r="P44" s="26"/>
      <c r="Q44" s="19"/>
    </row>
    <row r="45" spans="1:17" s="2" customFormat="1" x14ac:dyDescent="0.2">
      <c r="A45" s="118" t="s">
        <v>20</v>
      </c>
      <c r="B45" s="118"/>
      <c r="C45" s="118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9"/>
    </row>
    <row r="46" spans="1:17" s="2" customFormat="1" ht="25.5" x14ac:dyDescent="0.2">
      <c r="A46" s="11">
        <v>316</v>
      </c>
      <c r="B46" s="12" t="s">
        <v>68</v>
      </c>
      <c r="C46" s="12"/>
      <c r="D46" s="7">
        <v>150</v>
      </c>
      <c r="E46" s="7">
        <v>4.82</v>
      </c>
      <c r="F46" s="7">
        <v>5.43</v>
      </c>
      <c r="G46" s="7">
        <v>30.9</v>
      </c>
      <c r="H46" s="7">
        <v>191.75</v>
      </c>
      <c r="I46" s="7">
        <v>0.17</v>
      </c>
      <c r="J46" s="7">
        <v>6.45</v>
      </c>
      <c r="K46" s="7">
        <v>0.61</v>
      </c>
      <c r="L46" s="7">
        <v>2.7</v>
      </c>
      <c r="M46" s="7">
        <v>95.1</v>
      </c>
      <c r="N46" s="7">
        <v>178.95</v>
      </c>
      <c r="O46" s="7">
        <v>123.45</v>
      </c>
      <c r="P46" s="7">
        <v>24.45</v>
      </c>
      <c r="Q46" s="19"/>
    </row>
    <row r="47" spans="1:17" s="2" customFormat="1" ht="25.5" x14ac:dyDescent="0.2">
      <c r="A47" s="11" t="s">
        <v>69</v>
      </c>
      <c r="B47" s="16" t="s">
        <v>70</v>
      </c>
      <c r="C47" s="16"/>
      <c r="D47" s="7">
        <v>80</v>
      </c>
      <c r="E47" s="7">
        <v>8.27</v>
      </c>
      <c r="F47" s="7">
        <v>9.02</v>
      </c>
      <c r="G47" s="7">
        <v>8.7899999999999991</v>
      </c>
      <c r="H47" s="7">
        <v>131</v>
      </c>
      <c r="I47" s="7">
        <v>0.04</v>
      </c>
      <c r="J47" s="7">
        <v>0.18</v>
      </c>
      <c r="K47" s="7">
        <v>1.2999999999999999E-2</v>
      </c>
      <c r="L47" s="7">
        <v>1.8</v>
      </c>
      <c r="M47" s="7">
        <v>28.56</v>
      </c>
      <c r="N47" s="7">
        <v>79.709999999999994</v>
      </c>
      <c r="O47" s="7">
        <v>25.47</v>
      </c>
      <c r="P47" s="7">
        <v>1.45</v>
      </c>
      <c r="Q47" s="19"/>
    </row>
    <row r="48" spans="1:17" s="2" customFormat="1" ht="25.5" x14ac:dyDescent="0.2">
      <c r="A48" s="11">
        <v>379</v>
      </c>
      <c r="B48" s="16" t="s">
        <v>62</v>
      </c>
      <c r="C48" s="16"/>
      <c r="D48" s="7">
        <v>200</v>
      </c>
      <c r="E48" s="7">
        <v>3.17</v>
      </c>
      <c r="F48" s="7">
        <v>2.68</v>
      </c>
      <c r="G48" s="7">
        <v>1.9</v>
      </c>
      <c r="H48" s="7">
        <v>100.6</v>
      </c>
      <c r="I48" s="7">
        <v>0.04</v>
      </c>
      <c r="J48" s="7">
        <v>1.3</v>
      </c>
      <c r="K48" s="7">
        <v>0.02</v>
      </c>
      <c r="L48" s="7">
        <v>0</v>
      </c>
      <c r="M48" s="7">
        <v>125.78</v>
      </c>
      <c r="N48" s="7">
        <v>90</v>
      </c>
      <c r="O48" s="7">
        <v>14</v>
      </c>
      <c r="P48" s="7">
        <v>0.1</v>
      </c>
      <c r="Q48" s="19"/>
    </row>
    <row r="49" spans="1:17" s="2" customFormat="1" ht="17.25" customHeight="1" x14ac:dyDescent="0.2">
      <c r="A49" s="12"/>
      <c r="B49" s="16" t="s">
        <v>58</v>
      </c>
      <c r="C49" s="16"/>
      <c r="D49" s="7">
        <v>40</v>
      </c>
      <c r="E49" s="7">
        <v>3.24</v>
      </c>
      <c r="F49" s="7">
        <v>1.36</v>
      </c>
      <c r="G49" s="7">
        <v>16.88</v>
      </c>
      <c r="H49" s="7">
        <v>88.8</v>
      </c>
      <c r="I49" s="7">
        <v>0.04</v>
      </c>
      <c r="J49" s="7">
        <v>0</v>
      </c>
      <c r="K49" s="7">
        <v>0</v>
      </c>
      <c r="L49" s="7">
        <v>0.36</v>
      </c>
      <c r="M49" s="7">
        <v>9.1999999999999993</v>
      </c>
      <c r="N49" s="7">
        <v>42.4</v>
      </c>
      <c r="O49" s="7">
        <v>10</v>
      </c>
      <c r="P49" s="7">
        <v>1.24</v>
      </c>
      <c r="Q49" s="19"/>
    </row>
    <row r="50" spans="1:17" s="2" customFormat="1" hidden="1" x14ac:dyDescent="0.2">
      <c r="A50" s="87"/>
      <c r="B50" s="57"/>
      <c r="C50" s="57"/>
      <c r="D50" s="56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19"/>
    </row>
    <row r="51" spans="1:17" s="19" customFormat="1" hidden="1" x14ac:dyDescent="0.2">
      <c r="A51" s="63"/>
      <c r="B51" s="37"/>
      <c r="C51" s="37"/>
      <c r="D51" s="38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</row>
    <row r="52" spans="1:17" s="19" customFormat="1" x14ac:dyDescent="0.2">
      <c r="A52" s="43"/>
      <c r="B52" s="44" t="s">
        <v>26</v>
      </c>
      <c r="C52" s="24">
        <v>77.09</v>
      </c>
      <c r="D52" s="45">
        <f t="shared" ref="D52:P52" si="4">SUM(D46:D51)</f>
        <v>470</v>
      </c>
      <c r="E52" s="46">
        <f t="shared" si="4"/>
        <v>19.5</v>
      </c>
      <c r="F52" s="46">
        <f t="shared" si="4"/>
        <v>18.489999999999998</v>
      </c>
      <c r="G52" s="46">
        <f t="shared" si="4"/>
        <v>58.47</v>
      </c>
      <c r="H52" s="46">
        <f t="shared" si="4"/>
        <v>512.15</v>
      </c>
      <c r="I52" s="46">
        <f t="shared" si="4"/>
        <v>0.28999999999999998</v>
      </c>
      <c r="J52" s="46">
        <f t="shared" si="4"/>
        <v>7.93</v>
      </c>
      <c r="K52" s="46">
        <f t="shared" si="4"/>
        <v>0.64300000000000002</v>
      </c>
      <c r="L52" s="46">
        <f t="shared" si="4"/>
        <v>4.8600000000000003</v>
      </c>
      <c r="M52" s="46">
        <f t="shared" si="4"/>
        <v>258.64</v>
      </c>
      <c r="N52" s="46">
        <f t="shared" si="4"/>
        <v>391.05999999999995</v>
      </c>
      <c r="O52" s="46">
        <f t="shared" si="4"/>
        <v>172.92000000000002</v>
      </c>
      <c r="P52" s="46">
        <f t="shared" si="4"/>
        <v>27.24</v>
      </c>
    </row>
    <row r="53" spans="1:17" s="2" customFormat="1" x14ac:dyDescent="0.2">
      <c r="A53" s="118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9"/>
    </row>
    <row r="54" spans="1:17" s="2" customFormat="1" x14ac:dyDescent="0.2">
      <c r="A54" s="122" t="s">
        <v>41</v>
      </c>
      <c r="B54" s="122"/>
      <c r="C54" s="122"/>
      <c r="D54" s="122"/>
      <c r="E54" s="122"/>
      <c r="F54" s="122"/>
      <c r="G54" s="122"/>
      <c r="H54" s="122"/>
      <c r="I54" s="26"/>
      <c r="J54" s="26"/>
      <c r="K54" s="26"/>
      <c r="L54" s="26"/>
      <c r="M54" s="26"/>
      <c r="N54" s="26"/>
      <c r="O54" s="26"/>
      <c r="P54" s="26"/>
      <c r="Q54" s="19"/>
    </row>
    <row r="55" spans="1:17" s="2" customFormat="1" x14ac:dyDescent="0.2">
      <c r="A55" s="118" t="s">
        <v>20</v>
      </c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9"/>
    </row>
    <row r="56" spans="1:17" s="2" customFormat="1" ht="24.75" customHeight="1" x14ac:dyDescent="0.2">
      <c r="A56" s="11">
        <v>182</v>
      </c>
      <c r="B56" s="16" t="s">
        <v>71</v>
      </c>
      <c r="C56" s="16"/>
      <c r="D56" s="7">
        <v>200</v>
      </c>
      <c r="E56" s="7">
        <v>7.6</v>
      </c>
      <c r="F56" s="7">
        <v>7.2</v>
      </c>
      <c r="G56" s="7">
        <v>30.3</v>
      </c>
      <c r="H56" s="7">
        <v>216</v>
      </c>
      <c r="I56" s="7">
        <v>0.2</v>
      </c>
      <c r="J56" s="7">
        <v>1.3</v>
      </c>
      <c r="K56" s="7">
        <v>0.04</v>
      </c>
      <c r="L56" s="7">
        <v>0.3</v>
      </c>
      <c r="M56" s="7">
        <v>129.80000000000001</v>
      </c>
      <c r="N56" s="7">
        <v>201.9</v>
      </c>
      <c r="O56" s="7">
        <v>90.3</v>
      </c>
      <c r="P56" s="7">
        <v>2.7</v>
      </c>
      <c r="Q56" s="19"/>
    </row>
    <row r="57" spans="1:17" s="2" customFormat="1" ht="17.25" customHeight="1" x14ac:dyDescent="0.2">
      <c r="A57" s="12"/>
      <c r="B57" s="16" t="s">
        <v>58</v>
      </c>
      <c r="C57" s="16"/>
      <c r="D57" s="7">
        <v>40</v>
      </c>
      <c r="E57" s="7">
        <v>3.24</v>
      </c>
      <c r="F57" s="7">
        <v>1.36</v>
      </c>
      <c r="G57" s="7">
        <v>16.88</v>
      </c>
      <c r="H57" s="7">
        <v>88.8</v>
      </c>
      <c r="I57" s="7">
        <v>0.04</v>
      </c>
      <c r="J57" s="7">
        <v>0</v>
      </c>
      <c r="K57" s="7">
        <v>0</v>
      </c>
      <c r="L57" s="7">
        <v>0.36</v>
      </c>
      <c r="M57" s="7">
        <v>9.1999999999999993</v>
      </c>
      <c r="N57" s="7">
        <v>42.4</v>
      </c>
      <c r="O57" s="7">
        <v>10</v>
      </c>
      <c r="P57" s="7">
        <v>1.24</v>
      </c>
      <c r="Q57" s="19"/>
    </row>
    <row r="58" spans="1:17" s="2" customFormat="1" x14ac:dyDescent="0.2">
      <c r="A58" s="11">
        <v>15</v>
      </c>
      <c r="B58" s="12" t="s">
        <v>59</v>
      </c>
      <c r="C58" s="12"/>
      <c r="D58" s="7">
        <v>50</v>
      </c>
      <c r="E58" s="7">
        <v>13.92</v>
      </c>
      <c r="F58" s="7">
        <v>17.7</v>
      </c>
      <c r="G58" s="7">
        <v>0</v>
      </c>
      <c r="H58" s="7">
        <v>216</v>
      </c>
      <c r="I58" s="7">
        <v>0.02</v>
      </c>
      <c r="J58" s="7">
        <v>0.42</v>
      </c>
      <c r="K58" s="7">
        <v>1.6E-2</v>
      </c>
      <c r="L58" s="7">
        <v>0.3</v>
      </c>
      <c r="M58" s="7">
        <v>528</v>
      </c>
      <c r="N58" s="7">
        <v>300</v>
      </c>
      <c r="O58" s="7">
        <v>21</v>
      </c>
      <c r="P58" s="7">
        <v>0.6</v>
      </c>
      <c r="Q58" s="19"/>
    </row>
    <row r="59" spans="1:17" s="2" customFormat="1" ht="25.5" x14ac:dyDescent="0.2">
      <c r="A59" s="11">
        <v>382</v>
      </c>
      <c r="B59" s="12" t="s">
        <v>57</v>
      </c>
      <c r="C59" s="12"/>
      <c r="D59" s="7">
        <v>200</v>
      </c>
      <c r="E59" s="7">
        <v>3.28</v>
      </c>
      <c r="F59" s="7">
        <v>3.54</v>
      </c>
      <c r="G59" s="7">
        <v>5.25</v>
      </c>
      <c r="H59" s="7">
        <v>65.459999999999994</v>
      </c>
      <c r="I59" s="7">
        <v>0.06</v>
      </c>
      <c r="J59" s="7">
        <v>1.6</v>
      </c>
      <c r="K59" s="7">
        <v>2.4E-2</v>
      </c>
      <c r="L59" s="7">
        <v>0</v>
      </c>
      <c r="M59" s="7">
        <v>152.19999999999999</v>
      </c>
      <c r="N59" s="7">
        <v>124.6</v>
      </c>
      <c r="O59" s="7">
        <v>21.3</v>
      </c>
      <c r="P59" s="7">
        <v>0.48</v>
      </c>
      <c r="Q59" s="19"/>
    </row>
    <row r="60" spans="1:17" s="19" customFormat="1" hidden="1" x14ac:dyDescent="0.2">
      <c r="A60" s="88"/>
      <c r="B60" s="89"/>
      <c r="C60" s="89"/>
      <c r="D60" s="90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</row>
    <row r="61" spans="1:17" s="2" customFormat="1" x14ac:dyDescent="0.2">
      <c r="A61" s="31"/>
      <c r="B61" s="32" t="s">
        <v>26</v>
      </c>
      <c r="C61" s="24">
        <v>77.09</v>
      </c>
      <c r="D61" s="33">
        <f t="shared" ref="D61:P61" si="5">SUM(D56:D60)</f>
        <v>490</v>
      </c>
      <c r="E61" s="25">
        <f t="shared" si="5"/>
        <v>28.04</v>
      </c>
      <c r="F61" s="25">
        <f t="shared" si="5"/>
        <v>29.799999999999997</v>
      </c>
      <c r="G61" s="25">
        <f t="shared" si="5"/>
        <v>52.43</v>
      </c>
      <c r="H61" s="25">
        <f t="shared" si="5"/>
        <v>586.26</v>
      </c>
      <c r="I61" s="25">
        <f t="shared" si="5"/>
        <v>0.32</v>
      </c>
      <c r="J61" s="25">
        <f t="shared" si="5"/>
        <v>3.3200000000000003</v>
      </c>
      <c r="K61" s="25">
        <f t="shared" si="5"/>
        <v>0.08</v>
      </c>
      <c r="L61" s="25">
        <f t="shared" si="5"/>
        <v>0.96</v>
      </c>
      <c r="M61" s="25">
        <f t="shared" si="5"/>
        <v>819.2</v>
      </c>
      <c r="N61" s="25">
        <f t="shared" si="5"/>
        <v>668.9</v>
      </c>
      <c r="O61" s="25">
        <f t="shared" si="5"/>
        <v>142.6</v>
      </c>
      <c r="P61" s="25">
        <f t="shared" si="5"/>
        <v>5.0199999999999996</v>
      </c>
      <c r="Q61" s="19"/>
    </row>
    <row r="62" spans="1:17" s="2" customFormat="1" x14ac:dyDescent="0.2">
      <c r="A62" s="118"/>
      <c r="B62" s="118"/>
      <c r="C62" s="118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9"/>
    </row>
    <row r="63" spans="1:17" s="2" customFormat="1" x14ac:dyDescent="0.2">
      <c r="A63" s="122" t="s">
        <v>43</v>
      </c>
      <c r="B63" s="122"/>
      <c r="C63" s="122"/>
      <c r="D63" s="122"/>
      <c r="E63" s="122"/>
      <c r="F63" s="122"/>
      <c r="G63" s="122"/>
      <c r="H63" s="122"/>
      <c r="I63" s="26"/>
      <c r="J63" s="26"/>
      <c r="K63" s="26"/>
      <c r="L63" s="26"/>
      <c r="M63" s="26"/>
      <c r="N63" s="26"/>
      <c r="O63" s="26"/>
      <c r="P63" s="26"/>
      <c r="Q63" s="19"/>
    </row>
    <row r="64" spans="1:17" s="2" customFormat="1" x14ac:dyDescent="0.2">
      <c r="A64" s="118" t="s">
        <v>20</v>
      </c>
      <c r="B64" s="118"/>
      <c r="C64" s="118"/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9"/>
    </row>
    <row r="65" spans="1:17" s="2" customFormat="1" x14ac:dyDescent="0.2">
      <c r="A65" s="11">
        <v>223</v>
      </c>
      <c r="B65" s="12" t="s">
        <v>63</v>
      </c>
      <c r="C65" s="12"/>
      <c r="D65" s="7">
        <v>160</v>
      </c>
      <c r="E65" s="7">
        <v>14.58</v>
      </c>
      <c r="F65" s="7">
        <v>14</v>
      </c>
      <c r="G65" s="7">
        <v>23.1</v>
      </c>
      <c r="H65" s="7">
        <v>296</v>
      </c>
      <c r="I65" s="7">
        <v>0.08</v>
      </c>
      <c r="J65" s="7">
        <v>0.62</v>
      </c>
      <c r="K65" s="7">
        <v>8.5999999999999993E-2</v>
      </c>
      <c r="L65" s="7">
        <v>0.5</v>
      </c>
      <c r="M65" s="7">
        <v>122.42</v>
      </c>
      <c r="N65" s="7">
        <v>108.22</v>
      </c>
      <c r="O65" s="7">
        <v>31</v>
      </c>
      <c r="P65" s="7">
        <v>0.88</v>
      </c>
      <c r="Q65" s="19"/>
    </row>
    <row r="66" spans="1:17" s="2" customFormat="1" x14ac:dyDescent="0.2">
      <c r="A66" s="11">
        <v>377</v>
      </c>
      <c r="B66" s="12" t="s">
        <v>72</v>
      </c>
      <c r="C66" s="12"/>
      <c r="D66" s="7">
        <v>200</v>
      </c>
      <c r="E66" s="13">
        <v>0.3</v>
      </c>
      <c r="F66" s="13">
        <v>0.1</v>
      </c>
      <c r="G66" s="13">
        <v>15.2</v>
      </c>
      <c r="H66" s="13">
        <v>59</v>
      </c>
      <c r="I66" s="13">
        <v>4.0000000000000001E-3</v>
      </c>
      <c r="J66" s="13">
        <v>2.9</v>
      </c>
      <c r="K66" s="13">
        <v>0</v>
      </c>
      <c r="L66" s="13">
        <v>0.01</v>
      </c>
      <c r="M66" s="13">
        <v>7.8</v>
      </c>
      <c r="N66" s="13">
        <v>5.2</v>
      </c>
      <c r="O66" s="13">
        <v>9.6999999999999993</v>
      </c>
      <c r="P66" s="13">
        <v>0.9</v>
      </c>
      <c r="Q66" s="19"/>
    </row>
    <row r="67" spans="1:17" s="2" customFormat="1" ht="17.25" customHeight="1" x14ac:dyDescent="0.2">
      <c r="A67" s="12"/>
      <c r="B67" s="16" t="s">
        <v>58</v>
      </c>
      <c r="C67" s="16"/>
      <c r="D67" s="7">
        <v>40</v>
      </c>
      <c r="E67" s="7">
        <v>3.24</v>
      </c>
      <c r="F67" s="7">
        <v>1.36</v>
      </c>
      <c r="G67" s="7">
        <v>16.88</v>
      </c>
      <c r="H67" s="7">
        <v>88.8</v>
      </c>
      <c r="I67" s="7">
        <v>0.04</v>
      </c>
      <c r="J67" s="7">
        <v>0</v>
      </c>
      <c r="K67" s="7">
        <v>0</v>
      </c>
      <c r="L67" s="7">
        <v>0.36</v>
      </c>
      <c r="M67" s="7">
        <v>9.1999999999999993</v>
      </c>
      <c r="N67" s="7">
        <v>42.4</v>
      </c>
      <c r="O67" s="7">
        <v>10</v>
      </c>
      <c r="P67" s="7">
        <v>1.24</v>
      </c>
      <c r="Q67" s="19"/>
    </row>
    <row r="68" spans="1:17" s="19" customFormat="1" x14ac:dyDescent="0.2">
      <c r="A68" s="34"/>
      <c r="B68" s="48" t="s">
        <v>25</v>
      </c>
      <c r="C68" s="48"/>
      <c r="D68" s="49">
        <v>100</v>
      </c>
      <c r="E68" s="49">
        <v>1.5</v>
      </c>
      <c r="F68" s="50">
        <v>0.5</v>
      </c>
      <c r="G68" s="49">
        <v>21</v>
      </c>
      <c r="H68" s="49">
        <v>96</v>
      </c>
      <c r="I68" s="49">
        <v>0.04</v>
      </c>
      <c r="J68" s="49">
        <v>10</v>
      </c>
      <c r="K68" s="49">
        <v>0</v>
      </c>
      <c r="L68" s="49">
        <v>0.4</v>
      </c>
      <c r="M68" s="49">
        <v>8</v>
      </c>
      <c r="N68" s="49">
        <v>28</v>
      </c>
      <c r="O68" s="49">
        <v>42</v>
      </c>
      <c r="P68" s="49">
        <v>0.6</v>
      </c>
    </row>
    <row r="69" spans="1:17" s="2" customFormat="1" x14ac:dyDescent="0.2">
      <c r="B69" s="32" t="s">
        <v>26</v>
      </c>
      <c r="C69" s="24">
        <v>77.09</v>
      </c>
      <c r="D69" s="33">
        <f t="shared" ref="D69:P69" si="6">SUM(D65:D68)</f>
        <v>500</v>
      </c>
      <c r="E69" s="25">
        <f t="shared" si="6"/>
        <v>19.62</v>
      </c>
      <c r="F69" s="25">
        <f t="shared" si="6"/>
        <v>15.959999999999999</v>
      </c>
      <c r="G69" s="25">
        <f t="shared" si="6"/>
        <v>76.179999999999993</v>
      </c>
      <c r="H69" s="25">
        <f t="shared" si="6"/>
        <v>539.79999999999995</v>
      </c>
      <c r="I69" s="25">
        <f t="shared" si="6"/>
        <v>0.16400000000000001</v>
      </c>
      <c r="J69" s="25">
        <f t="shared" si="6"/>
        <v>13.52</v>
      </c>
      <c r="K69" s="25">
        <f t="shared" si="6"/>
        <v>8.5999999999999993E-2</v>
      </c>
      <c r="L69" s="25">
        <f t="shared" si="6"/>
        <v>1.27</v>
      </c>
      <c r="M69" s="25">
        <f t="shared" si="6"/>
        <v>147.41999999999999</v>
      </c>
      <c r="N69" s="25">
        <f t="shared" si="6"/>
        <v>183.82</v>
      </c>
      <c r="O69" s="25">
        <f t="shared" si="6"/>
        <v>92.7</v>
      </c>
      <c r="P69" s="25">
        <f t="shared" si="6"/>
        <v>3.62</v>
      </c>
      <c r="Q69" s="19"/>
    </row>
    <row r="70" spans="1:17" s="2" customFormat="1" ht="15" customHeight="1" x14ac:dyDescent="0.2">
      <c r="A70" s="118"/>
      <c r="B70" s="118"/>
      <c r="C70" s="118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118"/>
      <c r="P70" s="118"/>
      <c r="Q70" s="19"/>
    </row>
    <row r="71" spans="1:17" s="2" customFormat="1" x14ac:dyDescent="0.2">
      <c r="A71" s="122" t="s">
        <v>45</v>
      </c>
      <c r="B71" s="122"/>
      <c r="C71" s="122"/>
      <c r="D71" s="122"/>
      <c r="E71" s="122"/>
      <c r="F71" s="122"/>
      <c r="G71" s="122"/>
      <c r="H71" s="122"/>
      <c r="I71" s="26"/>
      <c r="J71" s="26"/>
      <c r="K71" s="26"/>
      <c r="L71" s="26"/>
      <c r="M71" s="26"/>
      <c r="N71" s="26"/>
      <c r="O71" s="26"/>
      <c r="P71" s="26"/>
      <c r="Q71" s="19"/>
    </row>
    <row r="72" spans="1:17" s="2" customFormat="1" x14ac:dyDescent="0.2">
      <c r="A72" s="118" t="s">
        <v>20</v>
      </c>
      <c r="B72" s="118"/>
      <c r="C72" s="118"/>
      <c r="D72" s="118"/>
      <c r="E72" s="118"/>
      <c r="F72" s="118"/>
      <c r="G72" s="118"/>
      <c r="H72" s="118"/>
      <c r="I72" s="118"/>
      <c r="J72" s="118"/>
      <c r="K72" s="118"/>
      <c r="L72" s="118"/>
      <c r="M72" s="118"/>
      <c r="N72" s="118"/>
      <c r="O72" s="118"/>
      <c r="P72" s="118"/>
      <c r="Q72" s="19"/>
    </row>
    <row r="73" spans="1:17" s="2" customFormat="1" ht="16.5" customHeight="1" x14ac:dyDescent="0.2">
      <c r="A73" s="11">
        <v>227</v>
      </c>
      <c r="B73" s="12" t="s">
        <v>73</v>
      </c>
      <c r="C73" s="12"/>
      <c r="D73" s="7">
        <v>80</v>
      </c>
      <c r="E73" s="7">
        <v>13.8</v>
      </c>
      <c r="F73" s="7">
        <v>7.1</v>
      </c>
      <c r="G73" s="7">
        <v>0.17</v>
      </c>
      <c r="H73" s="7">
        <v>122.2</v>
      </c>
      <c r="I73" s="7">
        <v>7.0000000000000007E-2</v>
      </c>
      <c r="J73" s="7">
        <v>0.62</v>
      </c>
      <c r="K73" s="7">
        <v>0.05</v>
      </c>
      <c r="L73" s="7">
        <v>0.47</v>
      </c>
      <c r="M73" s="7">
        <v>28.87</v>
      </c>
      <c r="N73" s="7">
        <v>200.11</v>
      </c>
      <c r="O73" s="7">
        <v>22.9</v>
      </c>
      <c r="P73" s="7">
        <v>0.63</v>
      </c>
      <c r="Q73" s="19"/>
    </row>
    <row r="74" spans="1:17" s="2" customFormat="1" ht="15.75" customHeight="1" x14ac:dyDescent="0.2">
      <c r="A74" s="11">
        <v>312</v>
      </c>
      <c r="B74" s="16" t="s">
        <v>74</v>
      </c>
      <c r="C74" s="16"/>
      <c r="D74" s="7">
        <v>150</v>
      </c>
      <c r="E74" s="7">
        <v>3.08</v>
      </c>
      <c r="F74" s="7">
        <v>2.33</v>
      </c>
      <c r="G74" s="7">
        <v>19.13</v>
      </c>
      <c r="H74" s="7">
        <v>109.73</v>
      </c>
      <c r="I74" s="7">
        <v>0.14000000000000001</v>
      </c>
      <c r="J74" s="7">
        <v>3.75</v>
      </c>
      <c r="K74" s="7">
        <v>3.3000000000000002E-2</v>
      </c>
      <c r="L74" s="7">
        <v>0.15</v>
      </c>
      <c r="M74" s="7">
        <v>36.25</v>
      </c>
      <c r="N74" s="7">
        <v>76.95</v>
      </c>
      <c r="O74" s="7">
        <v>26.7</v>
      </c>
      <c r="P74" s="7">
        <v>0.86</v>
      </c>
      <c r="Q74" s="19"/>
    </row>
    <row r="75" spans="1:17" s="2" customFormat="1" ht="15.75" customHeight="1" x14ac:dyDescent="0.2">
      <c r="A75" s="12" t="s">
        <v>75</v>
      </c>
      <c r="B75" s="12" t="s">
        <v>76</v>
      </c>
      <c r="C75" s="12"/>
      <c r="D75" s="7">
        <v>200</v>
      </c>
      <c r="E75" s="7">
        <v>1.6</v>
      </c>
      <c r="F75" s="7">
        <v>1.6</v>
      </c>
      <c r="G75" s="7">
        <v>3.4</v>
      </c>
      <c r="H75" s="7">
        <v>26</v>
      </c>
      <c r="I75" s="7">
        <v>0.02</v>
      </c>
      <c r="J75" s="7">
        <v>3.6</v>
      </c>
      <c r="K75" s="7">
        <v>0.01</v>
      </c>
      <c r="L75" s="7">
        <v>0</v>
      </c>
      <c r="M75" s="7">
        <v>67.8</v>
      </c>
      <c r="N75" s="7">
        <v>54.7</v>
      </c>
      <c r="O75" s="7">
        <v>12.2</v>
      </c>
      <c r="P75" s="7">
        <v>0.9</v>
      </c>
      <c r="Q75" s="19"/>
    </row>
    <row r="76" spans="1:17" s="2" customFormat="1" hidden="1" x14ac:dyDescent="0.2">
      <c r="A76" s="12"/>
      <c r="B76" s="16"/>
      <c r="C76" s="16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19"/>
    </row>
    <row r="77" spans="1:17" s="2" customFormat="1" ht="17.25" customHeight="1" x14ac:dyDescent="0.2">
      <c r="A77" s="12"/>
      <c r="B77" s="16" t="s">
        <v>58</v>
      </c>
      <c r="C77" s="16"/>
      <c r="D77" s="7">
        <v>40</v>
      </c>
      <c r="E77" s="7">
        <v>3.24</v>
      </c>
      <c r="F77" s="7">
        <v>1.36</v>
      </c>
      <c r="G77" s="7">
        <v>16.88</v>
      </c>
      <c r="H77" s="7">
        <v>88.8</v>
      </c>
      <c r="I77" s="7">
        <v>0.04</v>
      </c>
      <c r="J77" s="7">
        <v>0</v>
      </c>
      <c r="K77" s="7">
        <v>0</v>
      </c>
      <c r="L77" s="7">
        <v>0.36</v>
      </c>
      <c r="M77" s="7">
        <v>9.1999999999999993</v>
      </c>
      <c r="N77" s="7">
        <v>42.4</v>
      </c>
      <c r="O77" s="7">
        <v>10</v>
      </c>
      <c r="P77" s="7">
        <v>1.24</v>
      </c>
      <c r="Q77" s="19"/>
    </row>
    <row r="78" spans="1:17" s="19" customFormat="1" ht="15.75" hidden="1" customHeight="1" x14ac:dyDescent="0.2">
      <c r="A78" s="88"/>
      <c r="B78" s="89"/>
      <c r="C78" s="89"/>
      <c r="D78" s="90"/>
      <c r="E78" s="91"/>
      <c r="F78" s="91"/>
      <c r="G78" s="91"/>
      <c r="H78" s="91"/>
      <c r="I78" s="91"/>
      <c r="J78" s="91"/>
      <c r="K78" s="91"/>
      <c r="L78" s="91"/>
      <c r="M78" s="91"/>
      <c r="N78" s="91"/>
      <c r="O78" s="91"/>
      <c r="P78" s="91"/>
    </row>
    <row r="79" spans="1:17" s="19" customFormat="1" x14ac:dyDescent="0.2">
      <c r="B79" s="44" t="s">
        <v>26</v>
      </c>
      <c r="C79" s="24">
        <v>77.09</v>
      </c>
      <c r="D79" s="45">
        <f t="shared" ref="D79:P79" si="7">SUM(D73:D78)</f>
        <v>470</v>
      </c>
      <c r="E79" s="46">
        <f t="shared" si="7"/>
        <v>21.720000000000006</v>
      </c>
      <c r="F79" s="46">
        <f t="shared" si="7"/>
        <v>12.389999999999999</v>
      </c>
      <c r="G79" s="46">
        <f t="shared" si="7"/>
        <v>39.58</v>
      </c>
      <c r="H79" s="46">
        <f t="shared" si="7"/>
        <v>346.73</v>
      </c>
      <c r="I79" s="46">
        <f t="shared" si="7"/>
        <v>0.27</v>
      </c>
      <c r="J79" s="46">
        <f t="shared" si="7"/>
        <v>7.9700000000000006</v>
      </c>
      <c r="K79" s="46">
        <f t="shared" si="7"/>
        <v>9.2999999999999999E-2</v>
      </c>
      <c r="L79" s="46">
        <f t="shared" si="7"/>
        <v>0.98</v>
      </c>
      <c r="M79" s="46">
        <f t="shared" si="7"/>
        <v>142.12</v>
      </c>
      <c r="N79" s="46">
        <f t="shared" si="7"/>
        <v>374.15999999999997</v>
      </c>
      <c r="O79" s="46">
        <f t="shared" si="7"/>
        <v>71.8</v>
      </c>
      <c r="P79" s="46">
        <f t="shared" si="7"/>
        <v>3.63</v>
      </c>
    </row>
    <row r="80" spans="1:17" s="2" customFormat="1" x14ac:dyDescent="0.2">
      <c r="A80" s="118"/>
      <c r="B80" s="118"/>
      <c r="C80" s="118"/>
      <c r="D80" s="118"/>
      <c r="E80" s="118"/>
      <c r="F80" s="118"/>
      <c r="G80" s="118"/>
      <c r="H80" s="118"/>
      <c r="I80" s="118"/>
      <c r="J80" s="118"/>
      <c r="K80" s="118"/>
      <c r="L80" s="118"/>
      <c r="M80" s="118"/>
      <c r="N80" s="118"/>
      <c r="O80" s="118"/>
      <c r="P80" s="118"/>
      <c r="Q80" s="19"/>
    </row>
    <row r="81" spans="1:17" s="2" customFormat="1" x14ac:dyDescent="0.2">
      <c r="A81" s="122" t="s">
        <v>48</v>
      </c>
      <c r="B81" s="122"/>
      <c r="C81" s="122"/>
      <c r="D81" s="122"/>
      <c r="E81" s="122"/>
      <c r="F81" s="122"/>
      <c r="G81" s="122"/>
      <c r="H81" s="122"/>
      <c r="I81" s="26"/>
      <c r="J81" s="26"/>
      <c r="K81" s="26"/>
      <c r="L81" s="26"/>
      <c r="M81" s="26"/>
      <c r="N81" s="26"/>
      <c r="O81" s="26"/>
      <c r="P81" s="26"/>
      <c r="Q81" s="19"/>
    </row>
    <row r="82" spans="1:17" s="2" customFormat="1" x14ac:dyDescent="0.2">
      <c r="A82" s="118" t="s">
        <v>20</v>
      </c>
      <c r="B82" s="118"/>
      <c r="C82" s="118"/>
      <c r="D82" s="118"/>
      <c r="E82" s="118"/>
      <c r="F82" s="118"/>
      <c r="G82" s="118"/>
      <c r="H82" s="118"/>
      <c r="I82" s="118"/>
      <c r="J82" s="118"/>
      <c r="K82" s="118"/>
      <c r="L82" s="118"/>
      <c r="M82" s="118"/>
      <c r="N82" s="118"/>
      <c r="O82" s="118"/>
      <c r="P82" s="118"/>
      <c r="Q82" s="19"/>
    </row>
    <row r="83" spans="1:17" s="2" customFormat="1" ht="25.5" x14ac:dyDescent="0.2">
      <c r="A83" s="11">
        <v>173</v>
      </c>
      <c r="B83" s="12" t="s">
        <v>77</v>
      </c>
      <c r="C83" s="12"/>
      <c r="D83" s="7">
        <v>210</v>
      </c>
      <c r="E83" s="7">
        <v>90.4</v>
      </c>
      <c r="F83" s="7">
        <v>13.44</v>
      </c>
      <c r="G83" s="7">
        <v>40.159999999999997</v>
      </c>
      <c r="H83" s="7">
        <v>318</v>
      </c>
      <c r="I83" s="7">
        <v>0.39</v>
      </c>
      <c r="J83" s="7">
        <v>0.96</v>
      </c>
      <c r="K83" s="7">
        <v>5.4800000000000001E-2</v>
      </c>
      <c r="L83" s="7">
        <v>0.73</v>
      </c>
      <c r="M83" s="7">
        <v>158.65</v>
      </c>
      <c r="N83" s="7">
        <v>264.86</v>
      </c>
      <c r="O83" s="7">
        <v>72.05</v>
      </c>
      <c r="P83" s="7">
        <v>2.09</v>
      </c>
      <c r="Q83" s="19"/>
    </row>
    <row r="84" spans="1:17" s="2" customFormat="1" x14ac:dyDescent="0.2">
      <c r="A84" s="12" t="s">
        <v>75</v>
      </c>
      <c r="B84" s="12" t="s">
        <v>78</v>
      </c>
      <c r="C84" s="12"/>
      <c r="D84" s="7">
        <v>200</v>
      </c>
      <c r="E84" s="7">
        <v>1.6</v>
      </c>
      <c r="F84" s="7">
        <v>1.6</v>
      </c>
      <c r="G84" s="7">
        <v>3.4</v>
      </c>
      <c r="H84" s="7">
        <v>26</v>
      </c>
      <c r="I84" s="7">
        <v>0.02</v>
      </c>
      <c r="J84" s="7">
        <v>3.6</v>
      </c>
      <c r="K84" s="7">
        <v>0.01</v>
      </c>
      <c r="L84" s="7">
        <v>0</v>
      </c>
      <c r="M84" s="7">
        <v>67.8</v>
      </c>
      <c r="N84" s="7">
        <v>54.7</v>
      </c>
      <c r="O84" s="7">
        <v>12.2</v>
      </c>
      <c r="P84" s="7">
        <v>0.9</v>
      </c>
      <c r="Q84" s="19"/>
    </row>
    <row r="85" spans="1:17" s="2" customFormat="1" ht="17.25" customHeight="1" x14ac:dyDescent="0.2">
      <c r="A85" s="12"/>
      <c r="B85" s="16" t="s">
        <v>58</v>
      </c>
      <c r="C85" s="16"/>
      <c r="D85" s="7">
        <v>40</v>
      </c>
      <c r="E85" s="7">
        <v>3.24</v>
      </c>
      <c r="F85" s="7">
        <v>1.36</v>
      </c>
      <c r="G85" s="7">
        <v>16.88</v>
      </c>
      <c r="H85" s="7">
        <v>88.8</v>
      </c>
      <c r="I85" s="7">
        <v>0.04</v>
      </c>
      <c r="J85" s="7">
        <v>0</v>
      </c>
      <c r="K85" s="7">
        <v>0</v>
      </c>
      <c r="L85" s="7">
        <v>0.36</v>
      </c>
      <c r="M85" s="7">
        <v>9.1999999999999993</v>
      </c>
      <c r="N85" s="7">
        <v>42.4</v>
      </c>
      <c r="O85" s="7">
        <v>10</v>
      </c>
      <c r="P85" s="7">
        <v>1.24</v>
      </c>
      <c r="Q85" s="19"/>
    </row>
    <row r="86" spans="1:17" s="61" customFormat="1" x14ac:dyDescent="0.2">
      <c r="A86" s="12"/>
      <c r="B86" s="12" t="s">
        <v>25</v>
      </c>
      <c r="C86" s="12"/>
      <c r="D86" s="7">
        <v>100</v>
      </c>
      <c r="E86" s="7">
        <v>1.5</v>
      </c>
      <c r="F86" s="7">
        <v>0.5</v>
      </c>
      <c r="G86" s="7">
        <v>21</v>
      </c>
      <c r="H86" s="7">
        <v>96</v>
      </c>
      <c r="I86" s="7">
        <v>0.04</v>
      </c>
      <c r="J86" s="7">
        <v>10</v>
      </c>
      <c r="K86" s="7">
        <v>0</v>
      </c>
      <c r="L86" s="7">
        <v>0.4</v>
      </c>
      <c r="M86" s="7">
        <v>8</v>
      </c>
      <c r="N86" s="7">
        <v>28</v>
      </c>
      <c r="O86" s="7">
        <v>42</v>
      </c>
      <c r="P86" s="7">
        <v>0.6</v>
      </c>
      <c r="Q86" s="19"/>
    </row>
    <row r="87" spans="1:17" s="2" customFormat="1" hidden="1" x14ac:dyDescent="0.2">
      <c r="A87" s="92"/>
      <c r="B87" s="93"/>
      <c r="C87" s="93"/>
      <c r="D87" s="94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19"/>
    </row>
    <row r="88" spans="1:17" s="2" customFormat="1" ht="29.25" hidden="1" customHeight="1" x14ac:dyDescent="0.2">
      <c r="A88" s="63"/>
      <c r="B88" s="37"/>
      <c r="C88" s="37"/>
      <c r="D88" s="38"/>
      <c r="E88" s="39"/>
      <c r="F88" s="39"/>
      <c r="G88" s="39"/>
      <c r="H88" s="39"/>
      <c r="I88" s="39"/>
      <c r="J88" s="39"/>
      <c r="K88" s="64"/>
      <c r="L88" s="39"/>
      <c r="M88" s="39"/>
      <c r="N88" s="39"/>
      <c r="O88" s="39"/>
      <c r="P88" s="39"/>
      <c r="Q88" s="19"/>
    </row>
    <row r="89" spans="1:17" s="2" customFormat="1" hidden="1" x14ac:dyDescent="0.2">
      <c r="A89" s="20"/>
      <c r="B89" s="37"/>
      <c r="C89" s="37"/>
      <c r="D89" s="38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19"/>
    </row>
    <row r="90" spans="1:17" s="2" customFormat="1" x14ac:dyDescent="0.2">
      <c r="B90" s="32" t="s">
        <v>26</v>
      </c>
      <c r="C90" s="24">
        <v>77.09</v>
      </c>
      <c r="D90" s="33">
        <f t="shared" ref="D90:P90" si="8">SUM(D83:D89)</f>
        <v>550</v>
      </c>
      <c r="E90" s="25">
        <f t="shared" si="8"/>
        <v>96.74</v>
      </c>
      <c r="F90" s="25">
        <f t="shared" si="8"/>
        <v>16.899999999999999</v>
      </c>
      <c r="G90" s="25">
        <f t="shared" si="8"/>
        <v>81.44</v>
      </c>
      <c r="H90" s="25">
        <f t="shared" si="8"/>
        <v>528.79999999999995</v>
      </c>
      <c r="I90" s="25">
        <f t="shared" si="8"/>
        <v>0.49</v>
      </c>
      <c r="J90" s="25">
        <f t="shared" si="8"/>
        <v>14.56</v>
      </c>
      <c r="K90" s="25">
        <f t="shared" si="8"/>
        <v>6.4799999999999996E-2</v>
      </c>
      <c r="L90" s="25">
        <f t="shared" si="8"/>
        <v>1.4899999999999998</v>
      </c>
      <c r="M90" s="25">
        <f t="shared" si="8"/>
        <v>243.64999999999998</v>
      </c>
      <c r="N90" s="25">
        <f t="shared" si="8"/>
        <v>389.96</v>
      </c>
      <c r="O90" s="25">
        <f t="shared" si="8"/>
        <v>136.25</v>
      </c>
      <c r="P90" s="25">
        <f t="shared" si="8"/>
        <v>4.8299999999999992</v>
      </c>
      <c r="Q90" s="19"/>
    </row>
    <row r="91" spans="1:17" s="2" customFormat="1" x14ac:dyDescent="0.2">
      <c r="A91" s="118"/>
      <c r="B91" s="118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8"/>
      <c r="Q91" s="19"/>
    </row>
    <row r="92" spans="1:17" s="2" customFormat="1" x14ac:dyDescent="0.2">
      <c r="A92" s="122" t="s">
        <v>51</v>
      </c>
      <c r="B92" s="122"/>
      <c r="C92" s="122"/>
      <c r="D92" s="122"/>
      <c r="E92" s="122"/>
      <c r="F92" s="122"/>
      <c r="G92" s="122"/>
      <c r="H92" s="122"/>
      <c r="I92" s="26"/>
      <c r="J92" s="26"/>
      <c r="K92" s="26"/>
      <c r="L92" s="26"/>
      <c r="M92" s="26"/>
      <c r="N92" s="26"/>
      <c r="O92" s="26"/>
      <c r="P92" s="26"/>
      <c r="Q92" s="19"/>
    </row>
    <row r="93" spans="1:17" s="2" customFormat="1" x14ac:dyDescent="0.2">
      <c r="A93" s="118" t="s">
        <v>20</v>
      </c>
      <c r="B93" s="118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8"/>
      <c r="Q93" s="19"/>
    </row>
    <row r="94" spans="1:17" s="2" customFormat="1" x14ac:dyDescent="0.2">
      <c r="A94" s="11"/>
      <c r="B94" s="12" t="s">
        <v>79</v>
      </c>
      <c r="C94" s="12"/>
      <c r="D94" s="7">
        <v>100</v>
      </c>
      <c r="E94" s="95">
        <v>16.18</v>
      </c>
      <c r="F94" s="95">
        <v>9.0399999999999991</v>
      </c>
      <c r="G94" s="95">
        <v>8.77</v>
      </c>
      <c r="H94" s="95">
        <v>181.16</v>
      </c>
      <c r="I94" s="7">
        <v>0.08</v>
      </c>
      <c r="J94" s="7">
        <v>0</v>
      </c>
      <c r="K94" s="7">
        <v>0.01</v>
      </c>
      <c r="L94" s="7">
        <v>0</v>
      </c>
      <c r="M94" s="7">
        <v>12.02</v>
      </c>
      <c r="N94" s="7">
        <v>164.26</v>
      </c>
      <c r="O94" s="7">
        <v>24.45</v>
      </c>
      <c r="P94" s="7">
        <v>2.5099999999999998</v>
      </c>
      <c r="Q94" s="19"/>
    </row>
    <row r="95" spans="1:17" s="2" customFormat="1" ht="25.5" x14ac:dyDescent="0.2">
      <c r="A95" s="11">
        <v>24</v>
      </c>
      <c r="B95" s="12" t="s">
        <v>80</v>
      </c>
      <c r="C95" s="12"/>
      <c r="D95" s="7">
        <v>60</v>
      </c>
      <c r="E95" s="7">
        <v>0.56999999999999995</v>
      </c>
      <c r="F95" s="7">
        <v>3.6</v>
      </c>
      <c r="G95" s="7">
        <v>1.8</v>
      </c>
      <c r="H95" s="7">
        <v>42.36</v>
      </c>
      <c r="I95" s="7">
        <v>0.02</v>
      </c>
      <c r="J95" s="7">
        <v>5.66</v>
      </c>
      <c r="K95" s="7">
        <v>0</v>
      </c>
      <c r="L95" s="7">
        <v>0.3</v>
      </c>
      <c r="M95" s="7">
        <v>16.3</v>
      </c>
      <c r="N95" s="7">
        <v>18.059999999999999</v>
      </c>
      <c r="O95" s="7">
        <v>9.9</v>
      </c>
      <c r="P95" s="7">
        <v>0.46</v>
      </c>
      <c r="Q95" s="19"/>
    </row>
    <row r="96" spans="1:17" s="2" customFormat="1" ht="25.5" x14ac:dyDescent="0.2">
      <c r="A96" s="11">
        <v>379</v>
      </c>
      <c r="B96" s="16" t="s">
        <v>81</v>
      </c>
      <c r="C96" s="16"/>
      <c r="D96" s="7">
        <v>200</v>
      </c>
      <c r="E96" s="7">
        <v>3.97</v>
      </c>
      <c r="F96" s="7">
        <v>2.1800000000000002</v>
      </c>
      <c r="G96" s="7">
        <v>15.9</v>
      </c>
      <c r="H96" s="7">
        <v>99.1</v>
      </c>
      <c r="I96" s="7">
        <v>0.04</v>
      </c>
      <c r="J96" s="7">
        <v>1.3</v>
      </c>
      <c r="K96" s="7">
        <v>0.02</v>
      </c>
      <c r="L96" s="7">
        <v>0</v>
      </c>
      <c r="M96" s="7">
        <v>125.78</v>
      </c>
      <c r="N96" s="7">
        <v>90</v>
      </c>
      <c r="O96" s="7">
        <v>14</v>
      </c>
      <c r="P96" s="7">
        <v>0.1</v>
      </c>
      <c r="Q96" s="19"/>
    </row>
    <row r="97" spans="1:17" s="2" customFormat="1" ht="17.25" customHeight="1" x14ac:dyDescent="0.2">
      <c r="A97" s="12"/>
      <c r="B97" s="16" t="s">
        <v>58</v>
      </c>
      <c r="C97" s="16"/>
      <c r="D97" s="7">
        <v>40</v>
      </c>
      <c r="E97" s="7">
        <v>3.24</v>
      </c>
      <c r="F97" s="7">
        <v>1.36</v>
      </c>
      <c r="G97" s="7">
        <v>16.88</v>
      </c>
      <c r="H97" s="7">
        <v>88.8</v>
      </c>
      <c r="I97" s="7">
        <v>0.04</v>
      </c>
      <c r="J97" s="7">
        <v>0</v>
      </c>
      <c r="K97" s="7">
        <v>0</v>
      </c>
      <c r="L97" s="7">
        <v>0.36</v>
      </c>
      <c r="M97" s="7">
        <v>9.1999999999999993</v>
      </c>
      <c r="N97" s="7">
        <v>42.4</v>
      </c>
      <c r="O97" s="7">
        <v>10</v>
      </c>
      <c r="P97" s="7">
        <v>1.24</v>
      </c>
      <c r="Q97" s="19"/>
    </row>
    <row r="98" spans="1:17" s="61" customFormat="1" x14ac:dyDescent="0.2">
      <c r="A98" s="96"/>
      <c r="B98" s="96" t="s">
        <v>25</v>
      </c>
      <c r="C98" s="96"/>
      <c r="D98" s="97">
        <v>100</v>
      </c>
      <c r="E98" s="97">
        <v>1.5</v>
      </c>
      <c r="F98" s="97">
        <v>0.5</v>
      </c>
      <c r="G98" s="97">
        <v>21</v>
      </c>
      <c r="H98" s="97">
        <v>96</v>
      </c>
      <c r="I98" s="97">
        <v>0.04</v>
      </c>
      <c r="J98" s="97">
        <v>10</v>
      </c>
      <c r="K98" s="97">
        <v>0</v>
      </c>
      <c r="L98" s="97">
        <v>0.4</v>
      </c>
      <c r="M98" s="97">
        <v>8</v>
      </c>
      <c r="N98" s="97">
        <v>28</v>
      </c>
      <c r="O98" s="97">
        <v>42</v>
      </c>
      <c r="P98" s="97">
        <v>0.6</v>
      </c>
      <c r="Q98" s="19"/>
    </row>
    <row r="99" spans="1:17" s="2" customFormat="1" x14ac:dyDescent="0.2">
      <c r="B99" s="32" t="s">
        <v>26</v>
      </c>
      <c r="C99" s="24">
        <v>77.09</v>
      </c>
      <c r="D99" s="33">
        <f t="shared" ref="D99:P99" si="9">SUM(D94:D98)</f>
        <v>500</v>
      </c>
      <c r="E99" s="25">
        <f t="shared" si="9"/>
        <v>25.46</v>
      </c>
      <c r="F99" s="25">
        <f t="shared" si="9"/>
        <v>16.68</v>
      </c>
      <c r="G99" s="25">
        <f t="shared" si="9"/>
        <v>64.349999999999994</v>
      </c>
      <c r="H99" s="25">
        <f t="shared" si="9"/>
        <v>507.42</v>
      </c>
      <c r="I99" s="25">
        <f t="shared" si="9"/>
        <v>0.22000000000000003</v>
      </c>
      <c r="J99" s="25">
        <f t="shared" si="9"/>
        <v>16.96</v>
      </c>
      <c r="K99" s="25">
        <f t="shared" si="9"/>
        <v>0.03</v>
      </c>
      <c r="L99" s="25">
        <f t="shared" si="9"/>
        <v>1.06</v>
      </c>
      <c r="M99" s="25">
        <f t="shared" si="9"/>
        <v>171.29999999999998</v>
      </c>
      <c r="N99" s="25">
        <f t="shared" si="9"/>
        <v>342.71999999999997</v>
      </c>
      <c r="O99" s="25">
        <f t="shared" si="9"/>
        <v>100.35</v>
      </c>
      <c r="P99" s="25">
        <f t="shared" si="9"/>
        <v>4.9099999999999993</v>
      </c>
      <c r="Q99" s="19"/>
    </row>
    <row r="100" spans="1:17" s="2" customFormat="1" x14ac:dyDescent="0.2">
      <c r="A100" s="118"/>
      <c r="B100" s="118"/>
      <c r="C100" s="118"/>
      <c r="D100" s="118"/>
      <c r="E100" s="118"/>
      <c r="F100" s="118"/>
      <c r="G100" s="118"/>
      <c r="H100" s="118"/>
      <c r="I100" s="118"/>
      <c r="J100" s="118"/>
      <c r="K100" s="118"/>
      <c r="L100" s="118"/>
      <c r="M100" s="118"/>
      <c r="N100" s="118"/>
      <c r="O100" s="118"/>
      <c r="P100" s="118"/>
      <c r="Q100" s="19"/>
    </row>
    <row r="101" spans="1:17" s="2" customFormat="1" ht="18" hidden="1" customHeight="1" x14ac:dyDescent="0.2">
      <c r="A101" s="98"/>
      <c r="B101" s="57"/>
      <c r="C101" s="57"/>
      <c r="D101" s="56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19"/>
    </row>
    <row r="102" spans="1:17" s="2" customFormat="1" hidden="1" x14ac:dyDescent="0.2">
      <c r="A102" s="20"/>
      <c r="B102" s="21"/>
      <c r="C102" s="21"/>
      <c r="D102" s="20"/>
      <c r="E102" s="99"/>
      <c r="F102" s="99"/>
      <c r="G102" s="99"/>
      <c r="H102" s="99"/>
      <c r="I102" s="99"/>
      <c r="J102" s="99"/>
      <c r="K102" s="99"/>
      <c r="L102" s="99"/>
      <c r="M102" s="99"/>
      <c r="N102" s="99"/>
      <c r="O102" s="99"/>
      <c r="P102" s="99"/>
      <c r="Q102" s="19"/>
    </row>
    <row r="103" spans="1:17" s="2" customFormat="1" ht="18.75" hidden="1" customHeight="1" x14ac:dyDescent="0.2">
      <c r="A103" s="20"/>
      <c r="B103" s="21"/>
      <c r="C103" s="29"/>
      <c r="D103" s="30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19"/>
    </row>
    <row r="104" spans="1:17" x14ac:dyDescent="0.2">
      <c r="A104" s="65"/>
      <c r="B104" s="66" t="s">
        <v>53</v>
      </c>
      <c r="C104" s="66"/>
      <c r="D104" s="66"/>
      <c r="E104" s="67">
        <f>E99+E90+E79+E69+E61+E52+E42+E32+E22+E12</f>
        <v>301.83</v>
      </c>
      <c r="F104" s="67">
        <f t="shared" ref="F104:P104" si="10">F99+F90+F79+F69+F61+F52+F42+F32+F22+F12</f>
        <v>208.90999999999997</v>
      </c>
      <c r="G104" s="67">
        <f t="shared" si="10"/>
        <v>607.19000000000005</v>
      </c>
      <c r="H104" s="67">
        <f t="shared" si="10"/>
        <v>5212.1400000000003</v>
      </c>
      <c r="I104" s="67">
        <f t="shared" si="10"/>
        <v>3.6440000000000001</v>
      </c>
      <c r="J104" s="67">
        <f t="shared" si="10"/>
        <v>109.45</v>
      </c>
      <c r="K104" s="67">
        <f t="shared" si="10"/>
        <v>1.7488000000000001</v>
      </c>
      <c r="L104" s="67">
        <f t="shared" si="10"/>
        <v>15.590000000000002</v>
      </c>
      <c r="M104" s="67">
        <f t="shared" si="10"/>
        <v>3386.82</v>
      </c>
      <c r="N104" s="67">
        <f t="shared" si="10"/>
        <v>4114.8999999999996</v>
      </c>
      <c r="O104" s="67">
        <f t="shared" si="10"/>
        <v>1187.4099999999999</v>
      </c>
      <c r="P104" s="67">
        <f t="shared" si="10"/>
        <v>70.510000000000005</v>
      </c>
    </row>
    <row r="106" spans="1:17" s="71" customFormat="1" x14ac:dyDescent="0.2">
      <c r="A106" s="68"/>
      <c r="B106" s="119" t="s">
        <v>54</v>
      </c>
      <c r="C106" s="120"/>
      <c r="D106" s="121"/>
      <c r="E106" s="69">
        <f t="shared" ref="E106:P106" si="11">E99+E90+E79+E69+E61+E52+E42+E32+E22+E12</f>
        <v>301.83</v>
      </c>
      <c r="F106" s="69">
        <f t="shared" si="11"/>
        <v>208.90999999999997</v>
      </c>
      <c r="G106" s="69">
        <f t="shared" si="11"/>
        <v>607.19000000000005</v>
      </c>
      <c r="H106" s="70">
        <f t="shared" si="11"/>
        <v>5212.1400000000003</v>
      </c>
      <c r="I106" s="70">
        <f t="shared" si="11"/>
        <v>3.6440000000000001</v>
      </c>
      <c r="J106" s="70">
        <f t="shared" si="11"/>
        <v>109.45</v>
      </c>
      <c r="K106" s="70">
        <f t="shared" si="11"/>
        <v>1.7488000000000001</v>
      </c>
      <c r="L106" s="70">
        <f t="shared" si="11"/>
        <v>15.590000000000002</v>
      </c>
      <c r="M106" s="70">
        <f t="shared" si="11"/>
        <v>3386.82</v>
      </c>
      <c r="N106" s="70">
        <f t="shared" si="11"/>
        <v>4114.8999999999996</v>
      </c>
      <c r="O106" s="70">
        <f t="shared" si="11"/>
        <v>1187.4099999999999</v>
      </c>
      <c r="P106" s="70">
        <f t="shared" si="11"/>
        <v>70.510000000000005</v>
      </c>
      <c r="Q106" s="19"/>
    </row>
    <row r="107" spans="1:17" x14ac:dyDescent="0.2">
      <c r="A107" s="72"/>
      <c r="B107" s="119" t="s">
        <v>55</v>
      </c>
      <c r="C107" s="120"/>
      <c r="D107" s="121"/>
      <c r="E107" s="73">
        <f>E106/10</f>
        <v>30.183</v>
      </c>
      <c r="F107" s="73">
        <f t="shared" ref="F107:N107" si="12">F106/10</f>
        <v>20.890999999999998</v>
      </c>
      <c r="G107" s="73">
        <f t="shared" si="12"/>
        <v>60.719000000000008</v>
      </c>
      <c r="H107" s="74">
        <f t="shared" si="12"/>
        <v>521.21400000000006</v>
      </c>
      <c r="I107" s="74">
        <f t="shared" si="12"/>
        <v>0.3644</v>
      </c>
      <c r="J107" s="74">
        <f t="shared" si="12"/>
        <v>10.945</v>
      </c>
      <c r="K107" s="74">
        <f t="shared" si="12"/>
        <v>0.17488000000000001</v>
      </c>
      <c r="L107" s="74">
        <f>L106/10</f>
        <v>1.5590000000000002</v>
      </c>
      <c r="M107" s="74">
        <f t="shared" si="12"/>
        <v>338.68200000000002</v>
      </c>
      <c r="N107" s="74">
        <f t="shared" si="12"/>
        <v>411.48999999999995</v>
      </c>
      <c r="O107" s="74">
        <f>O106/10</f>
        <v>118.74099999999999</v>
      </c>
      <c r="P107" s="74">
        <f>P106/10</f>
        <v>7.0510000000000002</v>
      </c>
    </row>
  </sheetData>
  <mergeCells count="39">
    <mergeCell ref="A1:H1"/>
    <mergeCell ref="A2:A3"/>
    <mergeCell ref="B2:B3"/>
    <mergeCell ref="D2:D3"/>
    <mergeCell ref="E2:G2"/>
    <mergeCell ref="H2:H3"/>
    <mergeCell ref="A35:P35"/>
    <mergeCell ref="I2:L2"/>
    <mergeCell ref="M2:P2"/>
    <mergeCell ref="A4:P4"/>
    <mergeCell ref="A13:P13"/>
    <mergeCell ref="A14:H14"/>
    <mergeCell ref="A15:P15"/>
    <mergeCell ref="A23:P23"/>
    <mergeCell ref="A24:H24"/>
    <mergeCell ref="A25:P25"/>
    <mergeCell ref="A33:P33"/>
    <mergeCell ref="A34:H34"/>
    <mergeCell ref="A72:P72"/>
    <mergeCell ref="A43:P43"/>
    <mergeCell ref="A44:H44"/>
    <mergeCell ref="A45:P45"/>
    <mergeCell ref="A53:P53"/>
    <mergeCell ref="A54:H54"/>
    <mergeCell ref="A55:P55"/>
    <mergeCell ref="A62:P62"/>
    <mergeCell ref="A63:H63"/>
    <mergeCell ref="A64:P64"/>
    <mergeCell ref="A70:P70"/>
    <mergeCell ref="A71:H71"/>
    <mergeCell ref="A100:P100"/>
    <mergeCell ref="B106:D106"/>
    <mergeCell ref="B107:D107"/>
    <mergeCell ref="A80:P80"/>
    <mergeCell ref="A81:H81"/>
    <mergeCell ref="A82:P82"/>
    <mergeCell ref="A91:P91"/>
    <mergeCell ref="A92:H92"/>
    <mergeCell ref="A93:P9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109"/>
  <sheetViews>
    <sheetView tabSelected="1" topLeftCell="A31" zoomScale="110" zoomScaleNormal="110" workbookViewId="0">
      <selection activeCell="C12" sqref="C12"/>
    </sheetView>
  </sheetViews>
  <sheetFormatPr defaultColWidth="9" defaultRowHeight="12.75" x14ac:dyDescent="0.2"/>
  <cols>
    <col min="1" max="1" width="11" customWidth="1"/>
    <col min="2" max="2" width="24" customWidth="1"/>
    <col min="3" max="3" width="6.28515625" customWidth="1"/>
    <col min="4" max="7" width="9" customWidth="1"/>
    <col min="8" max="8" width="9.85546875" customWidth="1"/>
    <col min="9" max="10" width="9" customWidth="1"/>
    <col min="11" max="11" width="10.85546875" customWidth="1"/>
    <col min="12" max="16" width="9" customWidth="1"/>
    <col min="17" max="17" width="43.42578125" style="2" customWidth="1"/>
  </cols>
  <sheetData>
    <row r="1" spans="1:17" x14ac:dyDescent="0.2">
      <c r="A1" s="129" t="s">
        <v>0</v>
      </c>
      <c r="B1" s="129"/>
      <c r="C1" s="129"/>
      <c r="D1" s="129"/>
      <c r="E1" s="129"/>
      <c r="F1" s="129"/>
      <c r="G1" s="129"/>
      <c r="H1" s="129"/>
      <c r="I1" s="1"/>
      <c r="J1" s="1"/>
      <c r="K1" s="1"/>
      <c r="L1" s="1"/>
      <c r="M1" s="1"/>
      <c r="N1" s="1"/>
      <c r="O1" s="1"/>
      <c r="P1" s="1"/>
    </row>
    <row r="2" spans="1:17" x14ac:dyDescent="0.2">
      <c r="A2" s="130" t="s">
        <v>1</v>
      </c>
      <c r="B2" s="130" t="s">
        <v>2</v>
      </c>
      <c r="C2" s="3"/>
      <c r="D2" s="130" t="s">
        <v>3</v>
      </c>
      <c r="E2" s="126" t="s">
        <v>4</v>
      </c>
      <c r="F2" s="126"/>
      <c r="G2" s="126"/>
      <c r="H2" s="130" t="s">
        <v>5</v>
      </c>
      <c r="I2" s="126" t="s">
        <v>6</v>
      </c>
      <c r="J2" s="126"/>
      <c r="K2" s="126"/>
      <c r="L2" s="126"/>
      <c r="M2" s="127" t="s">
        <v>7</v>
      </c>
      <c r="N2" s="127"/>
      <c r="O2" s="127"/>
      <c r="P2" s="127"/>
    </row>
    <row r="3" spans="1:17" ht="24" customHeight="1" x14ac:dyDescent="0.2">
      <c r="A3" s="131"/>
      <c r="B3" s="131"/>
      <c r="C3" s="4" t="s">
        <v>8</v>
      </c>
      <c r="D3" s="131"/>
      <c r="E3" s="5" t="s">
        <v>9</v>
      </c>
      <c r="F3" s="5" t="s">
        <v>10</v>
      </c>
      <c r="G3" s="5" t="s">
        <v>11</v>
      </c>
      <c r="H3" s="131"/>
      <c r="I3" s="5" t="s">
        <v>12</v>
      </c>
      <c r="J3" s="5" t="s">
        <v>13</v>
      </c>
      <c r="K3" s="5" t="s">
        <v>14</v>
      </c>
      <c r="L3" s="5" t="s">
        <v>15</v>
      </c>
      <c r="M3" s="5" t="s">
        <v>16</v>
      </c>
      <c r="N3" s="5" t="s">
        <v>17</v>
      </c>
      <c r="O3" s="5" t="s">
        <v>18</v>
      </c>
      <c r="P3" s="5" t="s">
        <v>19</v>
      </c>
      <c r="Q3" s="51"/>
    </row>
    <row r="4" spans="1:17" x14ac:dyDescent="0.2">
      <c r="A4" s="128" t="s">
        <v>20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</row>
    <row r="5" spans="1:17" ht="25.5" x14ac:dyDescent="0.2">
      <c r="A5" s="100">
        <v>182</v>
      </c>
      <c r="B5" s="101" t="s">
        <v>82</v>
      </c>
      <c r="C5" s="102"/>
      <c r="D5" s="103">
        <v>200</v>
      </c>
      <c r="E5" s="104">
        <v>7.43</v>
      </c>
      <c r="F5" s="104">
        <v>4.47</v>
      </c>
      <c r="G5" s="104">
        <v>36.9</v>
      </c>
      <c r="H5" s="104">
        <v>258</v>
      </c>
      <c r="I5" s="104">
        <v>0.21</v>
      </c>
      <c r="J5" s="104">
        <v>1.17</v>
      </c>
      <c r="K5" s="104">
        <v>2.8000000000000001E-2</v>
      </c>
      <c r="L5" s="104">
        <v>1.8</v>
      </c>
      <c r="M5" s="104">
        <v>13.6</v>
      </c>
      <c r="N5" s="104">
        <v>181.37</v>
      </c>
      <c r="O5" s="104">
        <v>47.6</v>
      </c>
      <c r="P5" s="104">
        <v>1.24</v>
      </c>
      <c r="Q5" s="51"/>
    </row>
    <row r="6" spans="1:17" s="2" customFormat="1" x14ac:dyDescent="0.2">
      <c r="A6" s="100">
        <v>382</v>
      </c>
      <c r="B6" s="101" t="s">
        <v>47</v>
      </c>
      <c r="C6" s="101"/>
      <c r="D6" s="105">
        <v>200</v>
      </c>
      <c r="E6" s="95">
        <v>1.6</v>
      </c>
      <c r="F6" s="95">
        <v>1.6</v>
      </c>
      <c r="G6" s="95">
        <v>17.399999999999999</v>
      </c>
      <c r="H6" s="105">
        <v>86</v>
      </c>
      <c r="I6" s="105">
        <v>0.02</v>
      </c>
      <c r="J6" s="105">
        <v>3.6</v>
      </c>
      <c r="K6" s="105">
        <v>0.01</v>
      </c>
      <c r="L6" s="105">
        <v>0</v>
      </c>
      <c r="M6" s="105">
        <v>67.8</v>
      </c>
      <c r="N6" s="105">
        <v>54.7</v>
      </c>
      <c r="O6" s="105">
        <v>12.2</v>
      </c>
      <c r="P6" s="105">
        <v>0.9</v>
      </c>
    </row>
    <row r="7" spans="1:17" s="2" customFormat="1" x14ac:dyDescent="0.2">
      <c r="A7" s="100"/>
      <c r="B7" s="106" t="s">
        <v>83</v>
      </c>
      <c r="C7" s="106"/>
      <c r="D7" s="105">
        <v>20</v>
      </c>
      <c r="E7" s="105">
        <v>3.6</v>
      </c>
      <c r="F7" s="105">
        <v>3.3</v>
      </c>
      <c r="G7" s="105">
        <v>4.2</v>
      </c>
      <c r="H7" s="105">
        <v>86.2</v>
      </c>
      <c r="I7" s="105">
        <v>0.02</v>
      </c>
      <c r="J7" s="105">
        <v>0</v>
      </c>
      <c r="K7" s="105">
        <v>0</v>
      </c>
      <c r="L7" s="105">
        <v>0.01</v>
      </c>
      <c r="M7" s="105">
        <v>2.73</v>
      </c>
      <c r="N7" s="105">
        <v>13.08</v>
      </c>
      <c r="O7" s="105">
        <v>3.94</v>
      </c>
      <c r="P7" s="105">
        <v>0.1</v>
      </c>
    </row>
    <row r="8" spans="1:17" s="2" customFormat="1" x14ac:dyDescent="0.2">
      <c r="A8" s="100">
        <v>14</v>
      </c>
      <c r="B8" s="101" t="s">
        <v>23</v>
      </c>
      <c r="C8" s="101"/>
      <c r="D8" s="105">
        <v>10</v>
      </c>
      <c r="E8" s="105">
        <v>0.08</v>
      </c>
      <c r="F8" s="105">
        <v>7.25</v>
      </c>
      <c r="G8" s="105">
        <v>0.13</v>
      </c>
      <c r="H8" s="105">
        <v>66</v>
      </c>
      <c r="I8" s="105">
        <v>0</v>
      </c>
      <c r="J8" s="105">
        <v>0</v>
      </c>
      <c r="K8" s="105">
        <v>0.04</v>
      </c>
      <c r="L8" s="105">
        <v>0.11</v>
      </c>
      <c r="M8" s="105">
        <v>2.4</v>
      </c>
      <c r="N8" s="105">
        <v>3</v>
      </c>
      <c r="O8" s="105">
        <v>0</v>
      </c>
      <c r="P8" s="105">
        <v>0.02</v>
      </c>
    </row>
    <row r="9" spans="1:17" s="2" customFormat="1" x14ac:dyDescent="0.2">
      <c r="A9" s="100"/>
      <c r="B9" s="101" t="s">
        <v>84</v>
      </c>
      <c r="C9" s="101"/>
      <c r="D9" s="105">
        <v>30</v>
      </c>
      <c r="E9" s="105">
        <v>6.96</v>
      </c>
      <c r="F9" s="105">
        <v>8.85</v>
      </c>
      <c r="G9" s="105">
        <v>0</v>
      </c>
      <c r="H9" s="105">
        <v>108</v>
      </c>
      <c r="I9" s="105">
        <v>0.01</v>
      </c>
      <c r="J9" s="105">
        <v>0.21</v>
      </c>
      <c r="K9" s="105">
        <v>8.0000000000000002E-3</v>
      </c>
      <c r="L9" s="105">
        <v>0.15</v>
      </c>
      <c r="M9" s="105">
        <v>264</v>
      </c>
      <c r="N9" s="105">
        <v>150</v>
      </c>
      <c r="O9" s="105">
        <v>10.5</v>
      </c>
      <c r="P9" s="105">
        <v>0.3</v>
      </c>
    </row>
    <row r="10" spans="1:17" s="19" customFormat="1" x14ac:dyDescent="0.2">
      <c r="A10" s="62"/>
      <c r="B10" s="48" t="s">
        <v>85</v>
      </c>
      <c r="C10" s="48"/>
      <c r="D10" s="49">
        <v>100</v>
      </c>
      <c r="E10" s="49">
        <v>1.5</v>
      </c>
      <c r="F10" s="50">
        <v>0.5</v>
      </c>
      <c r="G10" s="49">
        <v>21</v>
      </c>
      <c r="H10" s="49">
        <v>96</v>
      </c>
      <c r="I10" s="49">
        <v>0.04</v>
      </c>
      <c r="J10" s="49">
        <v>10</v>
      </c>
      <c r="K10" s="49">
        <v>0</v>
      </c>
      <c r="L10" s="49">
        <v>0.4</v>
      </c>
      <c r="M10" s="49">
        <v>8</v>
      </c>
      <c r="N10" s="49">
        <v>28</v>
      </c>
      <c r="O10" s="49">
        <v>42</v>
      </c>
      <c r="P10" s="49">
        <v>0.6</v>
      </c>
    </row>
    <row r="11" spans="1:17" s="2" customFormat="1" hidden="1" x14ac:dyDescent="0.2">
      <c r="A11" s="20"/>
      <c r="B11" s="21"/>
      <c r="C11" s="21"/>
      <c r="D11" s="20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spans="1:17" s="2" customFormat="1" x14ac:dyDescent="0.2">
      <c r="A12" s="21"/>
      <c r="B12" s="23" t="s">
        <v>26</v>
      </c>
      <c r="C12" s="24">
        <v>77.09</v>
      </c>
      <c r="D12" s="23">
        <f t="shared" ref="D12:P12" si="0">SUM(D5:D11)</f>
        <v>560</v>
      </c>
      <c r="E12" s="25">
        <f t="shared" si="0"/>
        <v>21.169999999999998</v>
      </c>
      <c r="F12" s="25">
        <f t="shared" si="0"/>
        <v>25.97</v>
      </c>
      <c r="G12" s="25">
        <f t="shared" si="0"/>
        <v>79.63</v>
      </c>
      <c r="H12" s="25">
        <f t="shared" si="0"/>
        <v>700.2</v>
      </c>
      <c r="I12" s="25">
        <f t="shared" si="0"/>
        <v>0.29999999999999993</v>
      </c>
      <c r="J12" s="25">
        <f t="shared" si="0"/>
        <v>14.98</v>
      </c>
      <c r="K12" s="25">
        <f t="shared" si="0"/>
        <v>8.5999999999999993E-2</v>
      </c>
      <c r="L12" s="25">
        <f t="shared" si="0"/>
        <v>2.4700000000000002</v>
      </c>
      <c r="M12" s="25">
        <f t="shared" si="0"/>
        <v>358.53</v>
      </c>
      <c r="N12" s="25">
        <f t="shared" si="0"/>
        <v>430.15</v>
      </c>
      <c r="O12" s="25">
        <f t="shared" si="0"/>
        <v>116.24</v>
      </c>
      <c r="P12" s="25">
        <f t="shared" si="0"/>
        <v>3.16</v>
      </c>
    </row>
    <row r="13" spans="1:17" s="2" customFormat="1" x14ac:dyDescent="0.2">
      <c r="A13" s="118"/>
      <c r="B13" s="118"/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</row>
    <row r="14" spans="1:17" s="2" customFormat="1" x14ac:dyDescent="0.2">
      <c r="A14" s="122" t="s">
        <v>27</v>
      </c>
      <c r="B14" s="122"/>
      <c r="C14" s="122"/>
      <c r="D14" s="122"/>
      <c r="E14" s="122"/>
      <c r="F14" s="122"/>
      <c r="G14" s="122"/>
      <c r="H14" s="122"/>
      <c r="I14" s="26"/>
      <c r="J14" s="26"/>
      <c r="K14" s="26"/>
      <c r="L14" s="26"/>
      <c r="M14" s="26"/>
      <c r="N14" s="26"/>
      <c r="O14" s="26"/>
      <c r="P14" s="26"/>
    </row>
    <row r="15" spans="1:17" s="2" customFormat="1" x14ac:dyDescent="0.2">
      <c r="A15" s="118" t="s">
        <v>20</v>
      </c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</row>
    <row r="16" spans="1:17" s="2" customFormat="1" x14ac:dyDescent="0.2">
      <c r="A16" s="100">
        <v>185</v>
      </c>
      <c r="B16" s="106" t="s">
        <v>86</v>
      </c>
      <c r="C16" s="106"/>
      <c r="D16" s="105">
        <v>160</v>
      </c>
      <c r="E16" s="105">
        <v>3.46</v>
      </c>
      <c r="F16" s="105">
        <v>9.9</v>
      </c>
      <c r="G16" s="105">
        <v>33.700000000000003</v>
      </c>
      <c r="H16" s="105">
        <v>222.86</v>
      </c>
      <c r="I16" s="105">
        <v>0.2</v>
      </c>
      <c r="J16" s="105">
        <v>0.02</v>
      </c>
      <c r="K16" s="105">
        <v>4.1000000000000002E-2</v>
      </c>
      <c r="L16" s="105">
        <v>1.22</v>
      </c>
      <c r="M16" s="105">
        <v>21.97</v>
      </c>
      <c r="N16" s="105">
        <v>48.14</v>
      </c>
      <c r="O16" s="105">
        <v>21</v>
      </c>
      <c r="P16" s="105">
        <v>0.64</v>
      </c>
    </row>
    <row r="17" spans="1:16" s="2" customFormat="1" x14ac:dyDescent="0.2">
      <c r="A17" s="100">
        <v>376</v>
      </c>
      <c r="B17" s="101" t="s">
        <v>38</v>
      </c>
      <c r="C17" s="101"/>
      <c r="D17" s="105">
        <v>200</v>
      </c>
      <c r="E17" s="105">
        <v>7.0000000000000007E-2</v>
      </c>
      <c r="F17" s="105">
        <v>0.02</v>
      </c>
      <c r="G17" s="105">
        <v>15</v>
      </c>
      <c r="H17" s="105">
        <v>60</v>
      </c>
      <c r="I17" s="105">
        <v>0</v>
      </c>
      <c r="J17" s="105">
        <v>0.03</v>
      </c>
      <c r="K17" s="105">
        <v>0</v>
      </c>
      <c r="L17" s="105">
        <v>0</v>
      </c>
      <c r="M17" s="105">
        <v>11.1</v>
      </c>
      <c r="N17" s="105">
        <v>2.8</v>
      </c>
      <c r="O17" s="105">
        <v>1.4</v>
      </c>
      <c r="P17" s="105">
        <v>0.28000000000000003</v>
      </c>
    </row>
    <row r="18" spans="1:16" s="19" customFormat="1" x14ac:dyDescent="0.2">
      <c r="A18" s="62"/>
      <c r="B18" s="101" t="s">
        <v>87</v>
      </c>
      <c r="C18" s="48"/>
      <c r="D18" s="49">
        <v>100</v>
      </c>
      <c r="E18" s="49">
        <v>1.5</v>
      </c>
      <c r="F18" s="50">
        <v>0.5</v>
      </c>
      <c r="G18" s="49">
        <v>21</v>
      </c>
      <c r="H18" s="49">
        <v>96</v>
      </c>
      <c r="I18" s="49">
        <v>0.04</v>
      </c>
      <c r="J18" s="49">
        <v>10</v>
      </c>
      <c r="K18" s="49">
        <v>0</v>
      </c>
      <c r="L18" s="49">
        <v>0.4</v>
      </c>
      <c r="M18" s="49">
        <v>8</v>
      </c>
      <c r="N18" s="49">
        <v>28</v>
      </c>
      <c r="O18" s="49">
        <v>42</v>
      </c>
      <c r="P18" s="49">
        <v>0.6</v>
      </c>
    </row>
    <row r="19" spans="1:16" s="2" customFormat="1" x14ac:dyDescent="0.2">
      <c r="A19" s="100"/>
      <c r="B19" s="106" t="s">
        <v>83</v>
      </c>
      <c r="C19" s="106"/>
      <c r="D19" s="105">
        <v>20</v>
      </c>
      <c r="E19" s="105">
        <v>3.6</v>
      </c>
      <c r="F19" s="105">
        <v>3.3</v>
      </c>
      <c r="G19" s="105">
        <v>4.2</v>
      </c>
      <c r="H19" s="105">
        <v>86.2</v>
      </c>
      <c r="I19" s="105">
        <v>0.02</v>
      </c>
      <c r="J19" s="105">
        <v>0</v>
      </c>
      <c r="K19" s="105">
        <v>0</v>
      </c>
      <c r="L19" s="105">
        <v>0.01</v>
      </c>
      <c r="M19" s="105">
        <v>2.73</v>
      </c>
      <c r="N19" s="105">
        <v>13.08</v>
      </c>
      <c r="O19" s="105">
        <v>3.94</v>
      </c>
      <c r="P19" s="105">
        <v>0.1</v>
      </c>
    </row>
    <row r="20" spans="1:16" s="2" customFormat="1" x14ac:dyDescent="0.2">
      <c r="A20" s="100"/>
      <c r="B20" s="107" t="s">
        <v>88</v>
      </c>
      <c r="C20" s="107"/>
      <c r="D20" s="95">
        <v>50</v>
      </c>
      <c r="E20" s="95">
        <v>4.5</v>
      </c>
      <c r="F20" s="95">
        <v>4.0999999999999996</v>
      </c>
      <c r="G20" s="95">
        <v>38.799999999999997</v>
      </c>
      <c r="H20" s="95">
        <v>220</v>
      </c>
      <c r="I20" s="105">
        <v>0.04</v>
      </c>
      <c r="J20" s="105">
        <v>0</v>
      </c>
      <c r="K20" s="105">
        <v>0</v>
      </c>
      <c r="L20" s="105">
        <v>0.04</v>
      </c>
      <c r="M20" s="105">
        <v>25.05</v>
      </c>
      <c r="N20" s="105">
        <v>26.1</v>
      </c>
      <c r="O20" s="105">
        <v>6.88</v>
      </c>
      <c r="P20" s="105">
        <v>0.1</v>
      </c>
    </row>
    <row r="21" spans="1:16" s="2" customFormat="1" hidden="1" x14ac:dyDescent="0.2">
      <c r="A21" s="108"/>
      <c r="B21" s="21"/>
      <c r="C21" s="21"/>
      <c r="D21" s="20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</row>
    <row r="22" spans="1:16" s="2" customFormat="1" x14ac:dyDescent="0.2">
      <c r="A22" s="109"/>
      <c r="B22" s="110" t="s">
        <v>26</v>
      </c>
      <c r="C22" s="24">
        <v>77.09</v>
      </c>
      <c r="D22" s="111">
        <f t="shared" ref="D22:P22" si="1">SUM(D16:D21)</f>
        <v>530</v>
      </c>
      <c r="E22" s="25">
        <f t="shared" si="1"/>
        <v>13.129999999999999</v>
      </c>
      <c r="F22" s="25">
        <f t="shared" si="1"/>
        <v>17.82</v>
      </c>
      <c r="G22" s="25">
        <f t="shared" si="1"/>
        <v>112.7</v>
      </c>
      <c r="H22" s="25">
        <f t="shared" si="1"/>
        <v>685.06</v>
      </c>
      <c r="I22" s="25">
        <f t="shared" si="1"/>
        <v>0.3</v>
      </c>
      <c r="J22" s="25">
        <f t="shared" si="1"/>
        <v>10.050000000000001</v>
      </c>
      <c r="K22" s="25">
        <f t="shared" si="1"/>
        <v>4.1000000000000002E-2</v>
      </c>
      <c r="L22" s="25">
        <f t="shared" si="1"/>
        <v>1.6700000000000002</v>
      </c>
      <c r="M22" s="25">
        <f t="shared" si="1"/>
        <v>68.849999999999994</v>
      </c>
      <c r="N22" s="25">
        <f t="shared" si="1"/>
        <v>118.12</v>
      </c>
      <c r="O22" s="25">
        <f t="shared" si="1"/>
        <v>75.22</v>
      </c>
      <c r="P22" s="25">
        <f t="shared" si="1"/>
        <v>1.7200000000000002</v>
      </c>
    </row>
    <row r="23" spans="1:16" s="2" customFormat="1" x14ac:dyDescent="0.2">
      <c r="A23" s="132"/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</row>
    <row r="24" spans="1:16" s="2" customFormat="1" x14ac:dyDescent="0.2">
      <c r="A24" s="122" t="s">
        <v>31</v>
      </c>
      <c r="B24" s="122"/>
      <c r="C24" s="122"/>
      <c r="D24" s="122"/>
      <c r="E24" s="122"/>
      <c r="F24" s="122"/>
      <c r="G24" s="122"/>
      <c r="H24" s="122"/>
      <c r="I24" s="26"/>
      <c r="J24" s="26"/>
      <c r="K24" s="26"/>
      <c r="L24" s="26"/>
      <c r="M24" s="26"/>
      <c r="N24" s="26"/>
      <c r="O24" s="26"/>
      <c r="P24" s="26"/>
    </row>
    <row r="25" spans="1:16" s="2" customFormat="1" x14ac:dyDescent="0.2">
      <c r="A25" s="118" t="s">
        <v>20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</row>
    <row r="26" spans="1:16" s="2" customFormat="1" x14ac:dyDescent="0.2">
      <c r="A26" s="100">
        <v>203</v>
      </c>
      <c r="B26" s="101" t="s">
        <v>89</v>
      </c>
      <c r="C26" s="101"/>
      <c r="D26" s="105">
        <v>150</v>
      </c>
      <c r="E26" s="105">
        <v>3.79</v>
      </c>
      <c r="F26" s="105">
        <v>13.37</v>
      </c>
      <c r="G26" s="105">
        <v>16.239999999999998</v>
      </c>
      <c r="H26" s="105">
        <v>215.73</v>
      </c>
      <c r="I26" s="105">
        <v>0.08</v>
      </c>
      <c r="J26" s="105">
        <v>4.74</v>
      </c>
      <c r="K26" s="105">
        <v>5.0000000000000001E-3</v>
      </c>
      <c r="L26" s="105">
        <v>0.5</v>
      </c>
      <c r="M26" s="105">
        <v>116.22</v>
      </c>
      <c r="N26" s="105">
        <v>134.56</v>
      </c>
      <c r="O26" s="105">
        <v>40.5</v>
      </c>
      <c r="P26" s="105">
        <v>1.08</v>
      </c>
    </row>
    <row r="27" spans="1:16" s="2" customFormat="1" x14ac:dyDescent="0.2">
      <c r="A27" s="100"/>
      <c r="B27" s="101" t="s">
        <v>90</v>
      </c>
      <c r="C27" s="101"/>
      <c r="D27" s="105">
        <v>10</v>
      </c>
      <c r="E27" s="105">
        <v>0.28000000000000003</v>
      </c>
      <c r="F27" s="105">
        <v>2</v>
      </c>
      <c r="G27" s="105">
        <v>0.32</v>
      </c>
      <c r="H27" s="105">
        <v>20.6</v>
      </c>
      <c r="I27" s="105">
        <v>0.01</v>
      </c>
      <c r="J27" s="105">
        <v>0.1</v>
      </c>
      <c r="K27" s="105">
        <v>4.3999999999999997E-2</v>
      </c>
      <c r="L27" s="105">
        <v>0.02</v>
      </c>
      <c r="M27" s="105">
        <v>30.7</v>
      </c>
      <c r="N27" s="105">
        <v>21.9</v>
      </c>
      <c r="O27" s="105">
        <v>3.4</v>
      </c>
      <c r="P27" s="105">
        <v>0.02</v>
      </c>
    </row>
    <row r="28" spans="1:16" s="2" customFormat="1" x14ac:dyDescent="0.2">
      <c r="A28" s="100">
        <v>377</v>
      </c>
      <c r="B28" s="101" t="s">
        <v>91</v>
      </c>
      <c r="C28" s="101"/>
      <c r="D28" s="105">
        <v>200</v>
      </c>
      <c r="E28" s="105">
        <v>3.28</v>
      </c>
      <c r="F28" s="105">
        <v>3.54</v>
      </c>
      <c r="G28" s="105">
        <v>5.52</v>
      </c>
      <c r="H28" s="105">
        <v>65.459999999999994</v>
      </c>
      <c r="I28" s="105">
        <v>0</v>
      </c>
      <c r="J28" s="105">
        <v>2.9</v>
      </c>
      <c r="K28" s="105">
        <v>0</v>
      </c>
      <c r="L28" s="105">
        <v>0.01</v>
      </c>
      <c r="M28" s="105">
        <v>7.8</v>
      </c>
      <c r="N28" s="105">
        <v>5.2</v>
      </c>
      <c r="O28" s="105">
        <v>9.6999999999999993</v>
      </c>
      <c r="P28" s="105">
        <v>0.9</v>
      </c>
    </row>
    <row r="29" spans="1:16" s="2" customFormat="1" x14ac:dyDescent="0.2">
      <c r="A29" s="100"/>
      <c r="B29" s="106" t="s">
        <v>83</v>
      </c>
      <c r="C29" s="106"/>
      <c r="D29" s="105">
        <v>20</v>
      </c>
      <c r="E29" s="105">
        <v>3.6</v>
      </c>
      <c r="F29" s="105">
        <v>3.3</v>
      </c>
      <c r="G29" s="105">
        <v>4.2</v>
      </c>
      <c r="H29" s="105">
        <v>86.2</v>
      </c>
      <c r="I29" s="105">
        <v>0.02</v>
      </c>
      <c r="J29" s="105">
        <v>0</v>
      </c>
      <c r="K29" s="105">
        <v>0</v>
      </c>
      <c r="L29" s="105">
        <v>0.01</v>
      </c>
      <c r="M29" s="105">
        <v>2.73</v>
      </c>
      <c r="N29" s="105">
        <v>13.08</v>
      </c>
      <c r="O29" s="105">
        <v>3.94</v>
      </c>
      <c r="P29" s="105">
        <v>0.1</v>
      </c>
    </row>
    <row r="30" spans="1:16" s="2" customFormat="1" x14ac:dyDescent="0.2">
      <c r="A30" s="100">
        <v>14</v>
      </c>
      <c r="B30" s="101" t="s">
        <v>23</v>
      </c>
      <c r="C30" s="101"/>
      <c r="D30" s="105">
        <v>10</v>
      </c>
      <c r="E30" s="105">
        <v>0.08</v>
      </c>
      <c r="F30" s="105">
        <v>7.25</v>
      </c>
      <c r="G30" s="105">
        <v>0.13</v>
      </c>
      <c r="H30" s="105">
        <v>66</v>
      </c>
      <c r="I30" s="105">
        <v>0</v>
      </c>
      <c r="J30" s="105">
        <v>0</v>
      </c>
      <c r="K30" s="105">
        <v>0.04</v>
      </c>
      <c r="L30" s="105">
        <v>0.11</v>
      </c>
      <c r="M30" s="105">
        <v>2.4</v>
      </c>
      <c r="N30" s="105">
        <v>3</v>
      </c>
      <c r="O30" s="105">
        <v>0</v>
      </c>
      <c r="P30" s="105">
        <v>0.02</v>
      </c>
    </row>
    <row r="31" spans="1:16" s="19" customFormat="1" x14ac:dyDescent="0.2">
      <c r="A31" s="62"/>
      <c r="B31" s="48" t="s">
        <v>85</v>
      </c>
      <c r="C31" s="48"/>
      <c r="D31" s="49">
        <v>100</v>
      </c>
      <c r="E31" s="49">
        <v>1.5</v>
      </c>
      <c r="F31" s="50">
        <v>0.5</v>
      </c>
      <c r="G31" s="49">
        <v>21</v>
      </c>
      <c r="H31" s="49">
        <v>96</v>
      </c>
      <c r="I31" s="49">
        <v>0.04</v>
      </c>
      <c r="J31" s="49">
        <v>10</v>
      </c>
      <c r="K31" s="49">
        <v>0</v>
      </c>
      <c r="L31" s="49">
        <v>0.4</v>
      </c>
      <c r="M31" s="49">
        <v>8</v>
      </c>
      <c r="N31" s="49">
        <v>28</v>
      </c>
      <c r="O31" s="49">
        <v>42</v>
      </c>
      <c r="P31" s="49">
        <v>0.6</v>
      </c>
    </row>
    <row r="32" spans="1:16" s="2" customFormat="1" x14ac:dyDescent="0.2">
      <c r="A32" s="31"/>
      <c r="B32" s="32" t="s">
        <v>26</v>
      </c>
      <c r="C32" s="24">
        <v>77.09</v>
      </c>
      <c r="D32" s="33">
        <f t="shared" ref="D32:P32" si="2">SUM(D26:D31)</f>
        <v>490</v>
      </c>
      <c r="E32" s="25">
        <f t="shared" si="2"/>
        <v>12.53</v>
      </c>
      <c r="F32" s="25">
        <f t="shared" si="2"/>
        <v>29.96</v>
      </c>
      <c r="G32" s="25">
        <f t="shared" si="2"/>
        <v>47.41</v>
      </c>
      <c r="H32" s="25">
        <f t="shared" si="2"/>
        <v>549.99</v>
      </c>
      <c r="I32" s="25">
        <f t="shared" si="2"/>
        <v>0.15</v>
      </c>
      <c r="J32" s="25">
        <f t="shared" si="2"/>
        <v>17.740000000000002</v>
      </c>
      <c r="K32" s="25">
        <f t="shared" si="2"/>
        <v>8.8999999999999996E-2</v>
      </c>
      <c r="L32" s="25">
        <f t="shared" si="2"/>
        <v>1.05</v>
      </c>
      <c r="M32" s="25">
        <f t="shared" si="2"/>
        <v>167.85</v>
      </c>
      <c r="N32" s="25">
        <f t="shared" si="2"/>
        <v>205.74</v>
      </c>
      <c r="O32" s="25">
        <f t="shared" si="2"/>
        <v>99.539999999999992</v>
      </c>
      <c r="P32" s="25">
        <f t="shared" si="2"/>
        <v>2.72</v>
      </c>
    </row>
    <row r="33" spans="1:17" s="2" customFormat="1" x14ac:dyDescent="0.2">
      <c r="A33" s="118"/>
      <c r="B33" s="118"/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</row>
    <row r="34" spans="1:17" s="2" customFormat="1" ht="14.1" customHeight="1" x14ac:dyDescent="0.2">
      <c r="A34" s="123" t="s">
        <v>35</v>
      </c>
      <c r="B34" s="124"/>
      <c r="C34" s="124"/>
      <c r="D34" s="124"/>
      <c r="E34" s="124"/>
      <c r="F34" s="124"/>
      <c r="G34" s="124"/>
      <c r="H34" s="125"/>
      <c r="I34" s="26"/>
      <c r="J34" s="26"/>
      <c r="K34" s="26"/>
      <c r="L34" s="26"/>
      <c r="M34" s="26"/>
      <c r="N34" s="26"/>
      <c r="O34" s="26"/>
      <c r="P34" s="26"/>
    </row>
    <row r="35" spans="1:17" s="2" customFormat="1" x14ac:dyDescent="0.2">
      <c r="A35" s="118" t="s">
        <v>20</v>
      </c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</row>
    <row r="36" spans="1:17" s="2" customFormat="1" ht="14.25" customHeight="1" x14ac:dyDescent="0.2">
      <c r="A36" s="100">
        <v>210</v>
      </c>
      <c r="B36" s="101" t="s">
        <v>92</v>
      </c>
      <c r="C36" s="101"/>
      <c r="D36" s="105">
        <v>150</v>
      </c>
      <c r="E36" s="105">
        <v>12.93</v>
      </c>
      <c r="F36" s="105">
        <v>19.059999999999999</v>
      </c>
      <c r="G36" s="105">
        <v>2.94</v>
      </c>
      <c r="H36" s="105">
        <v>289.60000000000002</v>
      </c>
      <c r="I36" s="105">
        <v>0.15</v>
      </c>
      <c r="J36" s="105">
        <v>0.26</v>
      </c>
      <c r="K36" s="105">
        <v>0.3</v>
      </c>
      <c r="L36" s="105">
        <v>0.75</v>
      </c>
      <c r="M36" s="105">
        <v>103.08</v>
      </c>
      <c r="N36" s="105">
        <v>225.75</v>
      </c>
      <c r="O36" s="105">
        <v>16.18</v>
      </c>
      <c r="P36" s="105">
        <v>0.75</v>
      </c>
    </row>
    <row r="37" spans="1:17" ht="15.75" customHeight="1" x14ac:dyDescent="0.2">
      <c r="A37" s="100">
        <v>604</v>
      </c>
      <c r="B37" s="106" t="s">
        <v>93</v>
      </c>
      <c r="C37" s="106"/>
      <c r="D37" s="105">
        <v>60</v>
      </c>
      <c r="E37" s="105">
        <v>0.6</v>
      </c>
      <c r="F37" s="105">
        <v>4.2</v>
      </c>
      <c r="G37" s="105">
        <v>5.0999999999999996</v>
      </c>
      <c r="H37" s="105">
        <v>60.6</v>
      </c>
      <c r="I37" s="105">
        <v>0.02</v>
      </c>
      <c r="J37" s="105">
        <v>8.4</v>
      </c>
      <c r="K37" s="105">
        <v>0</v>
      </c>
      <c r="L37" s="105">
        <v>0</v>
      </c>
      <c r="M37" s="105">
        <v>24.6</v>
      </c>
      <c r="N37" s="105">
        <v>22.2</v>
      </c>
      <c r="O37" s="105">
        <v>9</v>
      </c>
      <c r="P37" s="105">
        <v>0.42</v>
      </c>
    </row>
    <row r="38" spans="1:17" ht="19.5" customHeight="1" x14ac:dyDescent="0.2">
      <c r="A38" s="100">
        <v>376</v>
      </c>
      <c r="B38" s="101" t="s">
        <v>38</v>
      </c>
      <c r="C38" s="101"/>
      <c r="D38" s="105">
        <v>200</v>
      </c>
      <c r="E38" s="105">
        <v>7.0000000000000007E-2</v>
      </c>
      <c r="F38" s="105">
        <v>0.02</v>
      </c>
      <c r="G38" s="105">
        <v>15</v>
      </c>
      <c r="H38" s="105">
        <v>60</v>
      </c>
      <c r="I38" s="105">
        <v>0</v>
      </c>
      <c r="J38" s="105">
        <v>0.03</v>
      </c>
      <c r="K38" s="105">
        <v>0</v>
      </c>
      <c r="L38" s="105">
        <v>0</v>
      </c>
      <c r="M38" s="105">
        <v>11.1</v>
      </c>
      <c r="N38" s="105">
        <v>2.8</v>
      </c>
      <c r="O38" s="105">
        <v>1.4</v>
      </c>
      <c r="P38" s="105">
        <v>0.28000000000000003</v>
      </c>
    </row>
    <row r="39" spans="1:17" ht="19.5" customHeight="1" x14ac:dyDescent="0.2">
      <c r="A39" s="101"/>
      <c r="B39" s="106" t="s">
        <v>83</v>
      </c>
      <c r="C39" s="106"/>
      <c r="D39" s="105">
        <v>20</v>
      </c>
      <c r="E39" s="105">
        <v>3.6</v>
      </c>
      <c r="F39" s="105">
        <v>3.3</v>
      </c>
      <c r="G39" s="105">
        <v>4.2</v>
      </c>
      <c r="H39" s="105">
        <v>86.2</v>
      </c>
      <c r="I39" s="105">
        <v>0.02</v>
      </c>
      <c r="J39" s="105">
        <v>0</v>
      </c>
      <c r="K39" s="105">
        <v>0</v>
      </c>
      <c r="L39" s="105">
        <v>0.01</v>
      </c>
      <c r="M39" s="105">
        <v>2.73</v>
      </c>
      <c r="N39" s="105">
        <v>13.08</v>
      </c>
      <c r="O39" s="105">
        <v>3.94</v>
      </c>
      <c r="P39" s="105">
        <v>0.1</v>
      </c>
    </row>
    <row r="40" spans="1:17" s="2" customFormat="1" hidden="1" x14ac:dyDescent="0.2">
      <c r="A40" s="56"/>
      <c r="B40" s="57"/>
      <c r="C40" s="57"/>
      <c r="D40" s="56"/>
      <c r="E40" s="58"/>
      <c r="F40" s="58"/>
      <c r="G40" s="58"/>
      <c r="H40" s="58"/>
      <c r="I40" s="58"/>
      <c r="J40" s="58"/>
      <c r="K40" s="87"/>
      <c r="L40" s="58"/>
      <c r="M40" s="58"/>
      <c r="N40" s="58"/>
      <c r="O40" s="58"/>
      <c r="P40" s="58"/>
    </row>
    <row r="41" spans="1:17" s="19" customFormat="1" hidden="1" x14ac:dyDescent="0.2">
      <c r="A41" s="59"/>
      <c r="B41" s="37"/>
      <c r="C41" s="37"/>
      <c r="D41" s="38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</row>
    <row r="42" spans="1:17" s="19" customFormat="1" x14ac:dyDescent="0.2">
      <c r="A42" s="43"/>
      <c r="B42" s="44" t="s">
        <v>26</v>
      </c>
      <c r="C42" s="24">
        <v>77.09</v>
      </c>
      <c r="D42" s="45">
        <f t="shared" ref="D42:P42" si="3">SUM(D36:D41)</f>
        <v>430</v>
      </c>
      <c r="E42" s="46">
        <f t="shared" si="3"/>
        <v>17.2</v>
      </c>
      <c r="F42" s="46">
        <f t="shared" si="3"/>
        <v>26.58</v>
      </c>
      <c r="G42" s="46">
        <f t="shared" si="3"/>
        <v>27.24</v>
      </c>
      <c r="H42" s="46">
        <f t="shared" si="3"/>
        <v>496.40000000000003</v>
      </c>
      <c r="I42" s="46">
        <f t="shared" si="3"/>
        <v>0.18999999999999997</v>
      </c>
      <c r="J42" s="46">
        <f t="shared" si="3"/>
        <v>8.69</v>
      </c>
      <c r="K42" s="46">
        <f t="shared" si="3"/>
        <v>0.3</v>
      </c>
      <c r="L42" s="46">
        <f t="shared" si="3"/>
        <v>0.76</v>
      </c>
      <c r="M42" s="46">
        <f t="shared" si="3"/>
        <v>141.51</v>
      </c>
      <c r="N42" s="46">
        <f t="shared" si="3"/>
        <v>263.83</v>
      </c>
      <c r="O42" s="46">
        <f t="shared" si="3"/>
        <v>30.52</v>
      </c>
      <c r="P42" s="46">
        <f t="shared" si="3"/>
        <v>1.55</v>
      </c>
    </row>
    <row r="43" spans="1:17" s="2" customFormat="1" x14ac:dyDescent="0.2">
      <c r="A43" s="118"/>
      <c r="B43" s="118"/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</row>
    <row r="44" spans="1:17" s="2" customFormat="1" x14ac:dyDescent="0.2">
      <c r="A44" s="122" t="s">
        <v>39</v>
      </c>
      <c r="B44" s="122"/>
      <c r="C44" s="122"/>
      <c r="D44" s="122"/>
      <c r="E44" s="122"/>
      <c r="F44" s="122"/>
      <c r="G44" s="122"/>
      <c r="H44" s="122"/>
      <c r="I44" s="26"/>
      <c r="J44" s="26"/>
      <c r="K44" s="26"/>
      <c r="L44" s="26"/>
      <c r="M44" s="26"/>
      <c r="N44" s="26"/>
      <c r="O44" s="26"/>
      <c r="P44" s="26"/>
    </row>
    <row r="45" spans="1:17" s="2" customFormat="1" x14ac:dyDescent="0.2">
      <c r="A45" s="118" t="s">
        <v>20</v>
      </c>
      <c r="B45" s="118"/>
      <c r="C45" s="118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</row>
    <row r="46" spans="1:17" s="112" customFormat="1" x14ac:dyDescent="0.2">
      <c r="A46" s="100"/>
      <c r="B46" s="16" t="s">
        <v>60</v>
      </c>
      <c r="C46" s="16"/>
      <c r="D46" s="7">
        <v>150</v>
      </c>
      <c r="E46" s="7">
        <v>1.95</v>
      </c>
      <c r="F46" s="7">
        <v>5.15</v>
      </c>
      <c r="G46" s="7">
        <v>10.8</v>
      </c>
      <c r="H46" s="7">
        <v>97.35</v>
      </c>
      <c r="I46" s="7">
        <v>0.09</v>
      </c>
      <c r="J46" s="7">
        <v>7.5</v>
      </c>
      <c r="K46" s="7">
        <v>0.01</v>
      </c>
      <c r="L46" s="7">
        <v>0.2</v>
      </c>
      <c r="M46" s="7">
        <v>76.5</v>
      </c>
      <c r="N46" s="7">
        <v>82.5</v>
      </c>
      <c r="O46" s="7">
        <v>57</v>
      </c>
      <c r="P46" s="7">
        <v>1.05</v>
      </c>
      <c r="Q46" s="79"/>
    </row>
    <row r="47" spans="1:17" s="2" customFormat="1" ht="25.5" x14ac:dyDescent="0.2">
      <c r="A47" s="100" t="s">
        <v>69</v>
      </c>
      <c r="B47" s="106" t="s">
        <v>70</v>
      </c>
      <c r="C47" s="106"/>
      <c r="D47" s="105">
        <v>80</v>
      </c>
      <c r="E47" s="105">
        <v>8.27</v>
      </c>
      <c r="F47" s="105">
        <v>9.02</v>
      </c>
      <c r="G47" s="105">
        <v>8.7899999999999991</v>
      </c>
      <c r="H47" s="105">
        <v>131</v>
      </c>
      <c r="I47" s="105">
        <v>0.04</v>
      </c>
      <c r="J47" s="105">
        <v>0.18</v>
      </c>
      <c r="K47" s="105">
        <v>1.2999999999999999E-2</v>
      </c>
      <c r="L47" s="105">
        <v>1.8</v>
      </c>
      <c r="M47" s="105">
        <v>28.56</v>
      </c>
      <c r="N47" s="105">
        <v>79.709999999999994</v>
      </c>
      <c r="O47" s="105">
        <v>25.47</v>
      </c>
      <c r="P47" s="105">
        <v>1.45</v>
      </c>
    </row>
    <row r="48" spans="1:17" ht="27" customHeight="1" x14ac:dyDescent="0.2">
      <c r="A48" s="100">
        <v>302</v>
      </c>
      <c r="B48" s="106" t="s">
        <v>94</v>
      </c>
      <c r="C48" s="106"/>
      <c r="D48" s="105">
        <v>150</v>
      </c>
      <c r="E48" s="105">
        <v>4.7</v>
      </c>
      <c r="F48" s="105">
        <v>4.0999999999999996</v>
      </c>
      <c r="G48" s="105">
        <v>30.88</v>
      </c>
      <c r="H48" s="105">
        <v>182.55</v>
      </c>
      <c r="I48" s="105">
        <v>0.2</v>
      </c>
      <c r="J48" s="105">
        <v>0</v>
      </c>
      <c r="K48" s="105">
        <v>0</v>
      </c>
      <c r="L48" s="105">
        <v>0</v>
      </c>
      <c r="M48" s="105">
        <v>39.200000000000003</v>
      </c>
      <c r="N48" s="105">
        <v>210</v>
      </c>
      <c r="O48" s="105">
        <v>14</v>
      </c>
      <c r="P48" s="105">
        <v>5.01</v>
      </c>
    </row>
    <row r="49" spans="1:16" s="2" customFormat="1" x14ac:dyDescent="0.2">
      <c r="A49" s="100">
        <v>382</v>
      </c>
      <c r="B49" s="101" t="s">
        <v>47</v>
      </c>
      <c r="C49" s="101"/>
      <c r="D49" s="105">
        <v>200</v>
      </c>
      <c r="E49" s="95">
        <v>1.6</v>
      </c>
      <c r="F49" s="95">
        <v>1.6</v>
      </c>
      <c r="G49" s="95">
        <v>17.399999999999999</v>
      </c>
      <c r="H49" s="105">
        <v>86</v>
      </c>
      <c r="I49" s="105">
        <v>0.02</v>
      </c>
      <c r="J49" s="105">
        <v>3.6</v>
      </c>
      <c r="K49" s="105">
        <v>0.01</v>
      </c>
      <c r="L49" s="105">
        <v>0</v>
      </c>
      <c r="M49" s="105">
        <v>67.8</v>
      </c>
      <c r="N49" s="105">
        <v>54.7</v>
      </c>
      <c r="O49" s="105">
        <v>12.2</v>
      </c>
      <c r="P49" s="105">
        <v>0.9</v>
      </c>
    </row>
    <row r="50" spans="1:16" s="19" customFormat="1" x14ac:dyDescent="0.2">
      <c r="A50" s="62"/>
      <c r="B50" s="48" t="s">
        <v>85</v>
      </c>
      <c r="C50" s="48"/>
      <c r="D50" s="49">
        <v>100</v>
      </c>
      <c r="E50" s="49">
        <v>1.5</v>
      </c>
      <c r="F50" s="50">
        <v>0.5</v>
      </c>
      <c r="G50" s="49">
        <v>21</v>
      </c>
      <c r="H50" s="49">
        <v>96</v>
      </c>
      <c r="I50" s="49">
        <v>0.04</v>
      </c>
      <c r="J50" s="49">
        <v>10</v>
      </c>
      <c r="K50" s="49">
        <v>0</v>
      </c>
      <c r="L50" s="49">
        <v>0.4</v>
      </c>
      <c r="M50" s="49">
        <v>8</v>
      </c>
      <c r="N50" s="49">
        <v>28</v>
      </c>
      <c r="O50" s="49">
        <v>42</v>
      </c>
      <c r="P50" s="49">
        <v>0.6</v>
      </c>
    </row>
    <row r="51" spans="1:16" s="2" customFormat="1" x14ac:dyDescent="0.2">
      <c r="A51" s="101"/>
      <c r="B51" s="106" t="s">
        <v>95</v>
      </c>
      <c r="C51" s="106"/>
      <c r="D51" s="105">
        <v>50</v>
      </c>
      <c r="E51" s="105">
        <v>2.95</v>
      </c>
      <c r="F51" s="105">
        <v>3.8</v>
      </c>
      <c r="G51" s="105">
        <v>29</v>
      </c>
      <c r="H51" s="105">
        <v>161.9</v>
      </c>
      <c r="I51" s="105">
        <v>0.06</v>
      </c>
      <c r="J51" s="105">
        <v>0.08</v>
      </c>
      <c r="K51" s="105">
        <v>0.09</v>
      </c>
      <c r="L51" s="105">
        <v>0.55000000000000004</v>
      </c>
      <c r="M51" s="105">
        <v>24.63</v>
      </c>
      <c r="N51" s="105">
        <v>46.18</v>
      </c>
      <c r="O51" s="105">
        <v>7.02</v>
      </c>
      <c r="P51" s="105">
        <v>0.5</v>
      </c>
    </row>
    <row r="52" spans="1:16" s="2" customFormat="1" x14ac:dyDescent="0.2">
      <c r="A52" s="101"/>
      <c r="B52" s="106" t="s">
        <v>83</v>
      </c>
      <c r="C52" s="106"/>
      <c r="D52" s="105">
        <v>20</v>
      </c>
      <c r="E52" s="105">
        <v>3.6</v>
      </c>
      <c r="F52" s="105">
        <v>3.3</v>
      </c>
      <c r="G52" s="105">
        <v>4.2</v>
      </c>
      <c r="H52" s="105">
        <v>86.2</v>
      </c>
      <c r="I52" s="105">
        <v>0.02</v>
      </c>
      <c r="J52" s="105">
        <v>0</v>
      </c>
      <c r="K52" s="105">
        <v>0</v>
      </c>
      <c r="L52" s="105">
        <v>0.01</v>
      </c>
      <c r="M52" s="105">
        <v>2.73</v>
      </c>
      <c r="N52" s="105">
        <v>13.08</v>
      </c>
      <c r="O52" s="105">
        <v>3.94</v>
      </c>
      <c r="P52" s="105">
        <v>0.1</v>
      </c>
    </row>
    <row r="53" spans="1:16" s="19" customFormat="1" x14ac:dyDescent="0.2">
      <c r="A53" s="43"/>
      <c r="B53" s="44" t="s">
        <v>26</v>
      </c>
      <c r="C53" s="24">
        <v>77.09</v>
      </c>
      <c r="D53" s="45">
        <f>SUM(D46:D52)</f>
        <v>750</v>
      </c>
      <c r="E53" s="46">
        <f t="shared" ref="E53:P53" si="4">SUM(E46:E52)</f>
        <v>24.57</v>
      </c>
      <c r="F53" s="46">
        <f t="shared" si="4"/>
        <v>27.470000000000002</v>
      </c>
      <c r="G53" s="46">
        <f t="shared" si="4"/>
        <v>122.07000000000001</v>
      </c>
      <c r="H53" s="46">
        <f t="shared" si="4"/>
        <v>841</v>
      </c>
      <c r="I53" s="46">
        <f t="shared" si="4"/>
        <v>0.47000000000000003</v>
      </c>
      <c r="J53" s="46">
        <f t="shared" si="4"/>
        <v>21.36</v>
      </c>
      <c r="K53" s="46">
        <f t="shared" si="4"/>
        <v>0.123</v>
      </c>
      <c r="L53" s="46">
        <f t="shared" si="4"/>
        <v>2.96</v>
      </c>
      <c r="M53" s="46">
        <f t="shared" si="4"/>
        <v>247.42</v>
      </c>
      <c r="N53" s="46">
        <f t="shared" si="4"/>
        <v>514.16999999999996</v>
      </c>
      <c r="O53" s="46">
        <f t="shared" si="4"/>
        <v>161.63000000000002</v>
      </c>
      <c r="P53" s="46">
        <f t="shared" si="4"/>
        <v>9.61</v>
      </c>
    </row>
    <row r="54" spans="1:16" s="2" customFormat="1" x14ac:dyDescent="0.2">
      <c r="A54" s="118"/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</row>
    <row r="55" spans="1:16" s="2" customFormat="1" x14ac:dyDescent="0.2">
      <c r="A55" s="122" t="s">
        <v>41</v>
      </c>
      <c r="B55" s="122"/>
      <c r="C55" s="122"/>
      <c r="D55" s="122"/>
      <c r="E55" s="122"/>
      <c r="F55" s="122"/>
      <c r="G55" s="122"/>
      <c r="H55" s="122"/>
      <c r="I55" s="26"/>
      <c r="J55" s="26"/>
      <c r="K55" s="26"/>
      <c r="L55" s="26"/>
      <c r="M55" s="26"/>
      <c r="N55" s="26"/>
      <c r="O55" s="26"/>
      <c r="P55" s="26"/>
    </row>
    <row r="56" spans="1:16" s="2" customFormat="1" x14ac:dyDescent="0.2">
      <c r="A56" s="118" t="s">
        <v>20</v>
      </c>
      <c r="B56" s="118"/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</row>
    <row r="57" spans="1:16" s="2" customFormat="1" ht="39" customHeight="1" x14ac:dyDescent="0.2">
      <c r="A57" s="100">
        <v>182</v>
      </c>
      <c r="B57" s="101" t="s">
        <v>96</v>
      </c>
      <c r="C57" s="101"/>
      <c r="D57" s="105">
        <v>200</v>
      </c>
      <c r="E57" s="105">
        <v>5.0999999999999996</v>
      </c>
      <c r="F57" s="105">
        <v>10.119999999999999</v>
      </c>
      <c r="G57" s="105">
        <v>43.4</v>
      </c>
      <c r="H57" s="105">
        <v>291</v>
      </c>
      <c r="I57" s="105">
        <v>0.06</v>
      </c>
      <c r="J57" s="105">
        <v>1.17</v>
      </c>
      <c r="K57" s="105">
        <v>5.8000000000000003E-2</v>
      </c>
      <c r="L57" s="105">
        <v>0.21</v>
      </c>
      <c r="M57" s="105">
        <v>130.38999999999999</v>
      </c>
      <c r="N57" s="105">
        <v>138.13999999999999</v>
      </c>
      <c r="O57" s="105">
        <v>22.12</v>
      </c>
      <c r="P57" s="105">
        <v>0.5</v>
      </c>
    </row>
    <row r="58" spans="1:16" s="2" customFormat="1" x14ac:dyDescent="0.2">
      <c r="A58" s="100"/>
      <c r="B58" s="106" t="s">
        <v>83</v>
      </c>
      <c r="C58" s="106"/>
      <c r="D58" s="105">
        <v>20</v>
      </c>
      <c r="E58" s="105">
        <v>3.6</v>
      </c>
      <c r="F58" s="105">
        <v>3.3</v>
      </c>
      <c r="G58" s="105">
        <v>4.2</v>
      </c>
      <c r="H58" s="105">
        <v>86.2</v>
      </c>
      <c r="I58" s="105">
        <v>0.02</v>
      </c>
      <c r="J58" s="105">
        <v>0</v>
      </c>
      <c r="K58" s="105">
        <v>0</v>
      </c>
      <c r="L58" s="105">
        <v>0.01</v>
      </c>
      <c r="M58" s="105">
        <v>2.73</v>
      </c>
      <c r="N58" s="105">
        <v>13.08</v>
      </c>
      <c r="O58" s="105">
        <v>3.94</v>
      </c>
      <c r="P58" s="105">
        <v>0.1</v>
      </c>
    </row>
    <row r="59" spans="1:16" s="2" customFormat="1" x14ac:dyDescent="0.2">
      <c r="A59" s="100">
        <v>15</v>
      </c>
      <c r="B59" s="101" t="s">
        <v>59</v>
      </c>
      <c r="C59" s="101"/>
      <c r="D59" s="105">
        <v>15</v>
      </c>
      <c r="E59" s="105">
        <v>3.48</v>
      </c>
      <c r="F59" s="105">
        <v>4.43</v>
      </c>
      <c r="G59" s="105">
        <v>0</v>
      </c>
      <c r="H59" s="105">
        <v>54</v>
      </c>
      <c r="I59" s="105">
        <v>5.0000000000000001E-3</v>
      </c>
      <c r="J59" s="105">
        <v>0.1</v>
      </c>
      <c r="K59" s="105">
        <v>0.03</v>
      </c>
      <c r="L59" s="105">
        <v>0.08</v>
      </c>
      <c r="M59" s="105">
        <v>132</v>
      </c>
      <c r="N59" s="105">
        <v>75</v>
      </c>
      <c r="O59" s="105">
        <v>5.25</v>
      </c>
      <c r="P59" s="105">
        <v>0.15</v>
      </c>
    </row>
    <row r="60" spans="1:16" s="2" customFormat="1" x14ac:dyDescent="0.2">
      <c r="A60" s="100">
        <v>377</v>
      </c>
      <c r="B60" s="101" t="s">
        <v>34</v>
      </c>
      <c r="C60" s="101"/>
      <c r="D60" s="105">
        <v>200</v>
      </c>
      <c r="E60" s="105">
        <v>0.3</v>
      </c>
      <c r="F60" s="105">
        <v>0.1</v>
      </c>
      <c r="G60" s="105">
        <v>15.2</v>
      </c>
      <c r="H60" s="105">
        <v>59</v>
      </c>
      <c r="I60" s="105">
        <v>0</v>
      </c>
      <c r="J60" s="105">
        <v>2.9</v>
      </c>
      <c r="K60" s="105">
        <v>0</v>
      </c>
      <c r="L60" s="105">
        <v>0.01</v>
      </c>
      <c r="M60" s="105">
        <v>7.8</v>
      </c>
      <c r="N60" s="105">
        <v>5.2</v>
      </c>
      <c r="O60" s="105">
        <v>9.6999999999999993</v>
      </c>
      <c r="P60" s="105">
        <v>0.9</v>
      </c>
    </row>
    <row r="61" spans="1:16" s="19" customFormat="1" hidden="1" x14ac:dyDescent="0.2">
      <c r="A61" s="88"/>
      <c r="B61" s="89"/>
      <c r="C61" s="89"/>
      <c r="D61" s="90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</row>
    <row r="62" spans="1:16" s="2" customFormat="1" x14ac:dyDescent="0.2">
      <c r="A62" s="31"/>
      <c r="B62" s="32" t="s">
        <v>26</v>
      </c>
      <c r="C62" s="24">
        <v>77.09</v>
      </c>
      <c r="D62" s="33">
        <f t="shared" ref="D62:P62" si="5">SUM(D57:D61)</f>
        <v>435</v>
      </c>
      <c r="E62" s="25">
        <f t="shared" si="5"/>
        <v>12.48</v>
      </c>
      <c r="F62" s="25">
        <f t="shared" si="5"/>
        <v>17.95</v>
      </c>
      <c r="G62" s="25">
        <f t="shared" si="5"/>
        <v>62.8</v>
      </c>
      <c r="H62" s="25">
        <f t="shared" si="5"/>
        <v>490.2</v>
      </c>
      <c r="I62" s="25">
        <f t="shared" si="5"/>
        <v>8.5000000000000006E-2</v>
      </c>
      <c r="J62" s="25">
        <f t="shared" si="5"/>
        <v>4.17</v>
      </c>
      <c r="K62" s="25">
        <f t="shared" si="5"/>
        <v>8.7999999999999995E-2</v>
      </c>
      <c r="L62" s="25">
        <f t="shared" si="5"/>
        <v>0.31</v>
      </c>
      <c r="M62" s="25">
        <f t="shared" si="5"/>
        <v>272.92</v>
      </c>
      <c r="N62" s="25">
        <f t="shared" si="5"/>
        <v>231.42</v>
      </c>
      <c r="O62" s="25">
        <f t="shared" si="5"/>
        <v>41.010000000000005</v>
      </c>
      <c r="P62" s="25">
        <f t="shared" si="5"/>
        <v>1.65</v>
      </c>
    </row>
    <row r="63" spans="1:16" s="2" customFormat="1" x14ac:dyDescent="0.2">
      <c r="A63" s="118"/>
      <c r="B63" s="118"/>
      <c r="C63" s="118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</row>
    <row r="64" spans="1:16" s="2" customFormat="1" x14ac:dyDescent="0.2">
      <c r="A64" s="122" t="s">
        <v>43</v>
      </c>
      <c r="B64" s="122"/>
      <c r="C64" s="122"/>
      <c r="D64" s="122"/>
      <c r="E64" s="122"/>
      <c r="F64" s="122"/>
      <c r="G64" s="122"/>
      <c r="H64" s="122"/>
      <c r="I64" s="26"/>
      <c r="J64" s="26"/>
      <c r="K64" s="26"/>
      <c r="L64" s="26"/>
      <c r="M64" s="26"/>
      <c r="N64" s="26"/>
      <c r="O64" s="26"/>
      <c r="P64" s="26"/>
    </row>
    <row r="65" spans="1:17" s="2" customFormat="1" x14ac:dyDescent="0.2">
      <c r="A65" s="118" t="s">
        <v>20</v>
      </c>
      <c r="B65" s="118"/>
      <c r="C65" s="118"/>
      <c r="D65" s="118"/>
      <c r="E65" s="118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</row>
    <row r="66" spans="1:17" s="2" customFormat="1" x14ac:dyDescent="0.2">
      <c r="A66" s="100"/>
      <c r="B66" s="101" t="s">
        <v>97</v>
      </c>
      <c r="C66" s="101"/>
      <c r="D66" s="105">
        <v>180</v>
      </c>
      <c r="E66" s="105">
        <v>28.31</v>
      </c>
      <c r="F66" s="105">
        <v>22.5</v>
      </c>
      <c r="G66" s="105">
        <v>27.43</v>
      </c>
      <c r="H66" s="105">
        <v>428.21</v>
      </c>
      <c r="I66" s="105">
        <v>0.08</v>
      </c>
      <c r="J66" s="105">
        <v>4.74</v>
      </c>
      <c r="K66" s="105">
        <v>5.0000000000000001E-3</v>
      </c>
      <c r="L66" s="105">
        <v>0.5</v>
      </c>
      <c r="M66" s="105">
        <v>116.22</v>
      </c>
      <c r="N66" s="105">
        <v>134.56</v>
      </c>
      <c r="O66" s="105">
        <v>40.5</v>
      </c>
      <c r="P66" s="105">
        <v>1.08</v>
      </c>
    </row>
    <row r="67" spans="1:17" s="2" customFormat="1" x14ac:dyDescent="0.2">
      <c r="A67" s="100">
        <v>376</v>
      </c>
      <c r="B67" s="101" t="s">
        <v>38</v>
      </c>
      <c r="C67" s="101"/>
      <c r="D67" s="105">
        <v>200</v>
      </c>
      <c r="E67" s="105">
        <v>7.0000000000000007E-2</v>
      </c>
      <c r="F67" s="105">
        <v>0.02</v>
      </c>
      <c r="G67" s="105">
        <v>15</v>
      </c>
      <c r="H67" s="105">
        <v>60</v>
      </c>
      <c r="I67" s="105">
        <v>0</v>
      </c>
      <c r="J67" s="105">
        <v>0.03</v>
      </c>
      <c r="K67" s="105">
        <v>0</v>
      </c>
      <c r="L67" s="105">
        <v>0</v>
      </c>
      <c r="M67" s="105">
        <v>11.1</v>
      </c>
      <c r="N67" s="105">
        <v>2.8</v>
      </c>
      <c r="O67" s="105">
        <v>1.4</v>
      </c>
      <c r="P67" s="105">
        <v>0.28000000000000003</v>
      </c>
    </row>
    <row r="68" spans="1:17" s="53" customFormat="1" x14ac:dyDescent="0.2">
      <c r="A68" s="100"/>
      <c r="B68" s="106" t="s">
        <v>83</v>
      </c>
      <c r="C68" s="106"/>
      <c r="D68" s="105">
        <v>20</v>
      </c>
      <c r="E68" s="105">
        <v>3.6</v>
      </c>
      <c r="F68" s="105">
        <v>3.3</v>
      </c>
      <c r="G68" s="105">
        <v>4.2</v>
      </c>
      <c r="H68" s="105">
        <v>86.2</v>
      </c>
      <c r="I68" s="105">
        <v>0.02</v>
      </c>
      <c r="J68" s="105">
        <v>0</v>
      </c>
      <c r="K68" s="105">
        <v>0</v>
      </c>
      <c r="L68" s="105">
        <v>0.01</v>
      </c>
      <c r="M68" s="105">
        <v>2.73</v>
      </c>
      <c r="N68" s="105">
        <v>13.08</v>
      </c>
      <c r="O68" s="105">
        <v>3.94</v>
      </c>
      <c r="P68" s="105">
        <v>0.1</v>
      </c>
    </row>
    <row r="69" spans="1:17" s="2" customFormat="1" x14ac:dyDescent="0.2">
      <c r="A69" s="100">
        <v>14</v>
      </c>
      <c r="B69" s="101" t="s">
        <v>23</v>
      </c>
      <c r="C69" s="101"/>
      <c r="D69" s="105">
        <v>10</v>
      </c>
      <c r="E69" s="105">
        <v>0.08</v>
      </c>
      <c r="F69" s="105">
        <v>7.25</v>
      </c>
      <c r="G69" s="105">
        <v>0.13</v>
      </c>
      <c r="H69" s="105">
        <v>66</v>
      </c>
      <c r="I69" s="105">
        <v>0</v>
      </c>
      <c r="J69" s="105">
        <v>0</v>
      </c>
      <c r="K69" s="105">
        <v>0.04</v>
      </c>
      <c r="L69" s="105">
        <v>0.11</v>
      </c>
      <c r="M69" s="105">
        <v>2.4</v>
      </c>
      <c r="N69" s="105">
        <v>3</v>
      </c>
      <c r="O69" s="105">
        <v>0</v>
      </c>
      <c r="P69" s="105">
        <v>0.02</v>
      </c>
    </row>
    <row r="70" spans="1:17" s="112" customFormat="1" ht="15" customHeight="1" x14ac:dyDescent="0.2">
      <c r="A70" s="113"/>
      <c r="B70" s="101" t="s">
        <v>87</v>
      </c>
      <c r="C70" s="101"/>
      <c r="D70" s="38">
        <v>100</v>
      </c>
      <c r="E70" s="39">
        <v>0.4</v>
      </c>
      <c r="F70" s="39">
        <v>0.4</v>
      </c>
      <c r="G70" s="39">
        <v>9.6</v>
      </c>
      <c r="H70" s="40">
        <v>47</v>
      </c>
      <c r="I70" s="40">
        <v>0.03</v>
      </c>
      <c r="J70" s="40">
        <v>10</v>
      </c>
      <c r="K70" s="41">
        <v>0</v>
      </c>
      <c r="L70" s="40">
        <v>0.2</v>
      </c>
      <c r="M70" s="40">
        <v>16</v>
      </c>
      <c r="N70" s="40">
        <v>11</v>
      </c>
      <c r="O70" s="40">
        <v>9</v>
      </c>
      <c r="P70" s="40">
        <v>2.2000000000000002</v>
      </c>
      <c r="Q70" s="79"/>
    </row>
    <row r="71" spans="1:17" s="2" customFormat="1" hidden="1" x14ac:dyDescent="0.2">
      <c r="A71" s="20"/>
      <c r="B71" s="21"/>
      <c r="C71" s="21"/>
      <c r="D71" s="20"/>
      <c r="E71" s="22"/>
      <c r="F71" s="22"/>
      <c r="G71" s="22"/>
      <c r="H71" s="22"/>
      <c r="I71" s="22"/>
      <c r="J71" s="22"/>
      <c r="K71" s="54"/>
      <c r="L71" s="54"/>
      <c r="M71" s="22"/>
      <c r="N71" s="54"/>
      <c r="O71" s="22"/>
      <c r="P71" s="22"/>
    </row>
    <row r="72" spans="1:17" s="2" customFormat="1" x14ac:dyDescent="0.2">
      <c r="B72" s="32" t="s">
        <v>26</v>
      </c>
      <c r="C72" s="24">
        <v>77.09</v>
      </c>
      <c r="D72" s="33">
        <f t="shared" ref="D72:P72" si="6">SUM(D66:D71)</f>
        <v>510</v>
      </c>
      <c r="E72" s="25">
        <f t="shared" si="6"/>
        <v>32.46</v>
      </c>
      <c r="F72" s="25">
        <f t="shared" si="6"/>
        <v>33.47</v>
      </c>
      <c r="G72" s="25">
        <f t="shared" si="6"/>
        <v>56.360000000000007</v>
      </c>
      <c r="H72" s="25">
        <f t="shared" si="6"/>
        <v>687.41</v>
      </c>
      <c r="I72" s="25">
        <f t="shared" si="6"/>
        <v>0.13</v>
      </c>
      <c r="J72" s="25">
        <f t="shared" si="6"/>
        <v>14.77</v>
      </c>
      <c r="K72" s="25">
        <f t="shared" si="6"/>
        <v>4.4999999999999998E-2</v>
      </c>
      <c r="L72" s="25">
        <f t="shared" si="6"/>
        <v>0.82000000000000006</v>
      </c>
      <c r="M72" s="25">
        <f t="shared" si="6"/>
        <v>148.44999999999999</v>
      </c>
      <c r="N72" s="25">
        <f t="shared" si="6"/>
        <v>164.44000000000003</v>
      </c>
      <c r="O72" s="25">
        <f t="shared" si="6"/>
        <v>54.839999999999996</v>
      </c>
      <c r="P72" s="25">
        <f t="shared" si="6"/>
        <v>3.6800000000000006</v>
      </c>
    </row>
    <row r="73" spans="1:17" s="2" customFormat="1" ht="15" customHeight="1" x14ac:dyDescent="0.2">
      <c r="A73" s="118"/>
      <c r="B73" s="118"/>
      <c r="C73" s="118"/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</row>
    <row r="74" spans="1:17" s="2" customFormat="1" hidden="1" x14ac:dyDescent="0.2">
      <c r="A74" s="100"/>
      <c r="B74" s="106"/>
      <c r="C74" s="106"/>
      <c r="D74" s="105"/>
      <c r="E74" s="105"/>
      <c r="F74" s="105"/>
      <c r="G74" s="105"/>
      <c r="H74" s="105"/>
      <c r="I74" s="105"/>
      <c r="J74" s="105"/>
      <c r="K74" s="105"/>
      <c r="L74" s="105"/>
      <c r="M74" s="105"/>
      <c r="N74" s="105"/>
      <c r="O74" s="105"/>
      <c r="P74" s="105"/>
    </row>
    <row r="75" spans="1:17" s="2" customFormat="1" x14ac:dyDescent="0.2">
      <c r="A75" s="122" t="s">
        <v>45</v>
      </c>
      <c r="B75" s="122"/>
      <c r="C75" s="122"/>
      <c r="D75" s="122"/>
      <c r="E75" s="122"/>
      <c r="F75" s="122"/>
      <c r="G75" s="122"/>
      <c r="H75" s="122"/>
      <c r="I75" s="26"/>
      <c r="J75" s="26"/>
      <c r="K75" s="26"/>
      <c r="L75" s="26"/>
      <c r="M75" s="26"/>
      <c r="N75" s="26"/>
      <c r="O75" s="26"/>
      <c r="P75" s="26"/>
    </row>
    <row r="76" spans="1:17" s="2" customFormat="1" x14ac:dyDescent="0.2">
      <c r="A76" s="118" t="s">
        <v>20</v>
      </c>
      <c r="B76" s="118"/>
      <c r="C76" s="118"/>
      <c r="D76" s="118"/>
      <c r="E76" s="118"/>
      <c r="F76" s="118"/>
      <c r="G76" s="118"/>
      <c r="H76" s="118"/>
      <c r="I76" s="118"/>
      <c r="J76" s="118"/>
      <c r="K76" s="118"/>
      <c r="L76" s="118"/>
      <c r="M76" s="118"/>
      <c r="N76" s="118"/>
      <c r="O76" s="118"/>
      <c r="P76" s="118"/>
    </row>
    <row r="77" spans="1:17" s="2" customFormat="1" ht="16.5" customHeight="1" x14ac:dyDescent="0.2">
      <c r="A77" s="100">
        <v>227</v>
      </c>
      <c r="B77" s="101" t="s">
        <v>73</v>
      </c>
      <c r="C77" s="101"/>
      <c r="D77" s="105">
        <v>80</v>
      </c>
      <c r="E77" s="105">
        <v>13.8</v>
      </c>
      <c r="F77" s="105">
        <v>7.1</v>
      </c>
      <c r="G77" s="105">
        <v>0.17</v>
      </c>
      <c r="H77" s="105">
        <v>122.2</v>
      </c>
      <c r="I77" s="105">
        <v>7.0000000000000007E-2</v>
      </c>
      <c r="J77" s="105">
        <v>0.62</v>
      </c>
      <c r="K77" s="105">
        <v>0.05</v>
      </c>
      <c r="L77" s="105">
        <v>0.47</v>
      </c>
      <c r="M77" s="105">
        <v>28.87</v>
      </c>
      <c r="N77" s="105">
        <v>151.11000000000001</v>
      </c>
      <c r="O77" s="105">
        <v>22.9</v>
      </c>
      <c r="P77" s="105">
        <v>0.63</v>
      </c>
    </row>
    <row r="78" spans="1:17" s="2" customFormat="1" ht="15.75" customHeight="1" x14ac:dyDescent="0.2">
      <c r="A78" s="100">
        <v>312</v>
      </c>
      <c r="B78" s="106" t="s">
        <v>98</v>
      </c>
      <c r="C78" s="106"/>
      <c r="D78" s="105">
        <v>150</v>
      </c>
      <c r="E78" s="105">
        <v>3.08</v>
      </c>
      <c r="F78" s="105">
        <v>2.33</v>
      </c>
      <c r="G78" s="105">
        <v>19.13</v>
      </c>
      <c r="H78" s="105">
        <v>109.73</v>
      </c>
      <c r="I78" s="105">
        <v>0.14000000000000001</v>
      </c>
      <c r="J78" s="105">
        <v>3.75</v>
      </c>
      <c r="K78" s="105">
        <v>3.3000000000000002E-2</v>
      </c>
      <c r="L78" s="105">
        <v>0.15</v>
      </c>
      <c r="M78" s="105">
        <v>36.25</v>
      </c>
      <c r="N78" s="105">
        <v>76.95</v>
      </c>
      <c r="O78" s="105">
        <v>26.7</v>
      </c>
      <c r="P78" s="105">
        <v>0.86</v>
      </c>
    </row>
    <row r="79" spans="1:17" s="2" customFormat="1" x14ac:dyDescent="0.2">
      <c r="A79" s="100"/>
      <c r="B79" s="12" t="s">
        <v>99</v>
      </c>
      <c r="C79" s="12"/>
      <c r="D79" s="7">
        <v>200</v>
      </c>
      <c r="E79" s="7">
        <v>4.08</v>
      </c>
      <c r="F79" s="7">
        <v>3.54</v>
      </c>
      <c r="G79" s="7">
        <v>1.58</v>
      </c>
      <c r="H79" s="7">
        <v>54.52</v>
      </c>
      <c r="I79" s="7">
        <v>0.06</v>
      </c>
      <c r="J79" s="7">
        <v>1.59</v>
      </c>
      <c r="K79" s="7">
        <v>0.02</v>
      </c>
      <c r="L79" s="7"/>
      <c r="M79" s="7">
        <v>152.22</v>
      </c>
      <c r="N79" s="7">
        <v>124.56</v>
      </c>
      <c r="O79" s="7">
        <v>21.34</v>
      </c>
      <c r="P79" s="7">
        <v>0.48</v>
      </c>
    </row>
    <row r="80" spans="1:17" s="2" customFormat="1" x14ac:dyDescent="0.2">
      <c r="A80" s="100"/>
      <c r="B80" s="106" t="s">
        <v>83</v>
      </c>
      <c r="C80" s="106"/>
      <c r="D80" s="105">
        <v>20</v>
      </c>
      <c r="E80" s="105">
        <v>3.6</v>
      </c>
      <c r="F80" s="105">
        <v>3.3</v>
      </c>
      <c r="G80" s="105">
        <v>4.2</v>
      </c>
      <c r="H80" s="105">
        <v>86.2</v>
      </c>
      <c r="I80" s="105">
        <v>0.02</v>
      </c>
      <c r="J80" s="105">
        <v>0</v>
      </c>
      <c r="K80" s="105">
        <v>0</v>
      </c>
      <c r="L80" s="105">
        <v>0.01</v>
      </c>
      <c r="M80" s="105">
        <v>2.73</v>
      </c>
      <c r="N80" s="105">
        <v>13.08</v>
      </c>
      <c r="O80" s="105">
        <v>3.94</v>
      </c>
      <c r="P80" s="105">
        <v>0.1</v>
      </c>
    </row>
    <row r="81" spans="1:17" s="2" customFormat="1" x14ac:dyDescent="0.2">
      <c r="A81" s="100">
        <v>14</v>
      </c>
      <c r="B81" s="101" t="s">
        <v>23</v>
      </c>
      <c r="C81" s="101"/>
      <c r="D81" s="105">
        <v>10</v>
      </c>
      <c r="E81" s="105">
        <v>0.08</v>
      </c>
      <c r="F81" s="105">
        <v>7.25</v>
      </c>
      <c r="G81" s="105">
        <v>0.13</v>
      </c>
      <c r="H81" s="105">
        <v>66</v>
      </c>
      <c r="I81" s="105">
        <v>0</v>
      </c>
      <c r="J81" s="105">
        <v>0</v>
      </c>
      <c r="K81" s="105">
        <v>0.04</v>
      </c>
      <c r="L81" s="105">
        <v>0.11</v>
      </c>
      <c r="M81" s="105">
        <v>2.4</v>
      </c>
      <c r="N81" s="105">
        <v>3</v>
      </c>
      <c r="O81" s="105">
        <v>0</v>
      </c>
      <c r="P81" s="105">
        <v>0.02</v>
      </c>
    </row>
    <row r="82" spans="1:17" s="112" customFormat="1" x14ac:dyDescent="0.2">
      <c r="A82" s="114"/>
      <c r="B82" s="101" t="s">
        <v>87</v>
      </c>
      <c r="C82" s="101"/>
      <c r="D82" s="38">
        <v>100</v>
      </c>
      <c r="E82" s="39">
        <v>0.4</v>
      </c>
      <c r="F82" s="39">
        <v>0.4</v>
      </c>
      <c r="G82" s="39">
        <v>9.6</v>
      </c>
      <c r="H82" s="40">
        <v>47</v>
      </c>
      <c r="I82" s="40">
        <v>0.03</v>
      </c>
      <c r="J82" s="40">
        <v>10</v>
      </c>
      <c r="K82" s="41">
        <v>0</v>
      </c>
      <c r="L82" s="40">
        <v>0.2</v>
      </c>
      <c r="M82" s="40">
        <v>16</v>
      </c>
      <c r="N82" s="40">
        <v>11</v>
      </c>
      <c r="O82" s="40">
        <v>9</v>
      </c>
      <c r="P82" s="40">
        <v>2.2000000000000002</v>
      </c>
      <c r="Q82" s="79"/>
    </row>
    <row r="83" spans="1:17" s="19" customFormat="1" x14ac:dyDescent="0.2">
      <c r="B83" s="44" t="s">
        <v>26</v>
      </c>
      <c r="C83" s="24">
        <v>77.09</v>
      </c>
      <c r="D83" s="45">
        <f t="shared" ref="D83:P83" si="7">SUM(D77:D82)</f>
        <v>560</v>
      </c>
      <c r="E83" s="46">
        <f t="shared" si="7"/>
        <v>25.04</v>
      </c>
      <c r="F83" s="46">
        <f t="shared" si="7"/>
        <v>23.919999999999998</v>
      </c>
      <c r="G83" s="46">
        <f t="shared" si="7"/>
        <v>34.81</v>
      </c>
      <c r="H83" s="46">
        <f t="shared" si="7"/>
        <v>485.65</v>
      </c>
      <c r="I83" s="46">
        <f t="shared" si="7"/>
        <v>0.32000000000000006</v>
      </c>
      <c r="J83" s="46">
        <f t="shared" si="7"/>
        <v>15.96</v>
      </c>
      <c r="K83" s="46">
        <f t="shared" si="7"/>
        <v>0.14300000000000002</v>
      </c>
      <c r="L83" s="46">
        <f t="shared" si="7"/>
        <v>0.94</v>
      </c>
      <c r="M83" s="46">
        <f t="shared" si="7"/>
        <v>238.47</v>
      </c>
      <c r="N83" s="46">
        <f t="shared" si="7"/>
        <v>379.7</v>
      </c>
      <c r="O83" s="46">
        <f t="shared" si="7"/>
        <v>83.88</v>
      </c>
      <c r="P83" s="46">
        <f t="shared" si="7"/>
        <v>4.29</v>
      </c>
    </row>
    <row r="84" spans="1:17" s="2" customFormat="1" x14ac:dyDescent="0.2">
      <c r="A84" s="118"/>
      <c r="B84" s="118"/>
      <c r="C84" s="118"/>
      <c r="D84" s="118"/>
      <c r="E84" s="118"/>
      <c r="F84" s="118"/>
      <c r="G84" s="118"/>
      <c r="H84" s="118"/>
      <c r="I84" s="118"/>
      <c r="J84" s="118"/>
      <c r="K84" s="118"/>
      <c r="L84" s="118"/>
      <c r="M84" s="118"/>
      <c r="N84" s="118"/>
      <c r="O84" s="118"/>
      <c r="P84" s="118"/>
    </row>
    <row r="85" spans="1:17" s="2" customFormat="1" x14ac:dyDescent="0.2">
      <c r="A85" s="122" t="s">
        <v>48</v>
      </c>
      <c r="B85" s="122"/>
      <c r="C85" s="122"/>
      <c r="D85" s="122"/>
      <c r="E85" s="122"/>
      <c r="F85" s="122"/>
      <c r="G85" s="122"/>
      <c r="H85" s="122"/>
      <c r="I85" s="26"/>
      <c r="J85" s="26"/>
      <c r="K85" s="26"/>
      <c r="L85" s="26"/>
      <c r="M85" s="26"/>
      <c r="N85" s="26"/>
      <c r="O85" s="26"/>
      <c r="P85" s="26"/>
    </row>
    <row r="86" spans="1:17" s="2" customFormat="1" x14ac:dyDescent="0.2">
      <c r="A86" s="118" t="s">
        <v>20</v>
      </c>
      <c r="B86" s="118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8"/>
    </row>
    <row r="87" spans="1:17" s="2" customFormat="1" x14ac:dyDescent="0.2">
      <c r="A87" s="100">
        <v>211</v>
      </c>
      <c r="B87" s="101" t="s">
        <v>100</v>
      </c>
      <c r="C87" s="101"/>
      <c r="D87" s="105">
        <v>150</v>
      </c>
      <c r="E87" s="105">
        <v>15</v>
      </c>
      <c r="F87" s="105">
        <v>18</v>
      </c>
      <c r="G87" s="105">
        <v>3.7</v>
      </c>
      <c r="H87" s="105">
        <v>237</v>
      </c>
      <c r="I87" s="105">
        <v>0.09</v>
      </c>
      <c r="J87" s="105">
        <v>3.9</v>
      </c>
      <c r="K87" s="105">
        <v>0.24</v>
      </c>
      <c r="L87" s="105">
        <v>0.3</v>
      </c>
      <c r="M87" s="105">
        <v>248.6</v>
      </c>
      <c r="N87" s="105">
        <v>300.3</v>
      </c>
      <c r="O87" s="105">
        <v>21.8</v>
      </c>
      <c r="P87" s="105">
        <v>3</v>
      </c>
    </row>
    <row r="88" spans="1:17" s="2" customFormat="1" x14ac:dyDescent="0.2">
      <c r="A88" s="100">
        <v>377</v>
      </c>
      <c r="B88" s="101" t="s">
        <v>34</v>
      </c>
      <c r="C88" s="101"/>
      <c r="D88" s="105">
        <v>200</v>
      </c>
      <c r="E88" s="105">
        <v>0.3</v>
      </c>
      <c r="F88" s="105">
        <v>0.1</v>
      </c>
      <c r="G88" s="105">
        <v>15.2</v>
      </c>
      <c r="H88" s="105">
        <v>59</v>
      </c>
      <c r="I88" s="105">
        <v>0</v>
      </c>
      <c r="J88" s="105">
        <v>2.9</v>
      </c>
      <c r="K88" s="105">
        <v>0</v>
      </c>
      <c r="L88" s="105">
        <v>0.01</v>
      </c>
      <c r="M88" s="105">
        <v>7.8</v>
      </c>
      <c r="N88" s="105">
        <v>5.2</v>
      </c>
      <c r="O88" s="105">
        <v>9.6999999999999993</v>
      </c>
      <c r="P88" s="105">
        <v>0.9</v>
      </c>
    </row>
    <row r="89" spans="1:17" s="2" customFormat="1" x14ac:dyDescent="0.2">
      <c r="A89" s="100"/>
      <c r="B89" s="106" t="s">
        <v>83</v>
      </c>
      <c r="C89" s="106"/>
      <c r="D89" s="105">
        <v>20</v>
      </c>
      <c r="E89" s="105">
        <v>3.6</v>
      </c>
      <c r="F89" s="105">
        <v>3.3</v>
      </c>
      <c r="G89" s="105">
        <v>4.2</v>
      </c>
      <c r="H89" s="105">
        <v>86.2</v>
      </c>
      <c r="I89" s="105">
        <v>0.02</v>
      </c>
      <c r="J89" s="105">
        <v>0</v>
      </c>
      <c r="K89" s="105">
        <v>0</v>
      </c>
      <c r="L89" s="105">
        <v>0.01</v>
      </c>
      <c r="M89" s="105">
        <v>2.73</v>
      </c>
      <c r="N89" s="105">
        <v>13.08</v>
      </c>
      <c r="O89" s="105">
        <v>3.94</v>
      </c>
      <c r="P89" s="105">
        <v>0.1</v>
      </c>
    </row>
    <row r="90" spans="1:17" s="61" customFormat="1" x14ac:dyDescent="0.2">
      <c r="A90" s="100">
        <v>14</v>
      </c>
      <c r="B90" s="101" t="s">
        <v>23</v>
      </c>
      <c r="C90" s="101"/>
      <c r="D90" s="105">
        <v>7</v>
      </c>
      <c r="E90" s="105">
        <v>0.06</v>
      </c>
      <c r="F90" s="105">
        <v>5.08</v>
      </c>
      <c r="G90" s="105">
        <v>0.09</v>
      </c>
      <c r="H90" s="105">
        <v>46.2</v>
      </c>
      <c r="I90" s="105">
        <v>0</v>
      </c>
      <c r="J90" s="105">
        <v>0</v>
      </c>
      <c r="K90" s="105">
        <v>2.8000000000000001E-2</v>
      </c>
      <c r="L90" s="105">
        <v>0.11</v>
      </c>
      <c r="M90" s="105">
        <v>2.4</v>
      </c>
      <c r="N90" s="105">
        <v>3</v>
      </c>
      <c r="O90" s="105">
        <v>0</v>
      </c>
      <c r="P90" s="105">
        <v>0.02</v>
      </c>
    </row>
    <row r="91" spans="1:17" s="112" customFormat="1" x14ac:dyDescent="0.2">
      <c r="A91" s="114"/>
      <c r="B91" s="101" t="s">
        <v>87</v>
      </c>
      <c r="C91" s="101"/>
      <c r="D91" s="38">
        <v>100</v>
      </c>
      <c r="E91" s="39">
        <v>0.4</v>
      </c>
      <c r="F91" s="39">
        <v>0.4</v>
      </c>
      <c r="G91" s="39">
        <v>9.6</v>
      </c>
      <c r="H91" s="40">
        <v>47</v>
      </c>
      <c r="I91" s="40">
        <v>0.03</v>
      </c>
      <c r="J91" s="40">
        <v>10</v>
      </c>
      <c r="K91" s="41">
        <v>0</v>
      </c>
      <c r="L91" s="40">
        <v>0.2</v>
      </c>
      <c r="M91" s="40">
        <v>16</v>
      </c>
      <c r="N91" s="40">
        <v>11</v>
      </c>
      <c r="O91" s="40">
        <v>9</v>
      </c>
      <c r="P91" s="40">
        <v>2.2000000000000002</v>
      </c>
      <c r="Q91" s="79"/>
    </row>
    <row r="92" spans="1:17" s="2" customFormat="1" ht="29.25" hidden="1" customHeight="1" x14ac:dyDescent="0.2">
      <c r="A92" s="63"/>
      <c r="B92" s="37"/>
      <c r="C92" s="37"/>
      <c r="D92" s="38"/>
      <c r="E92" s="39"/>
      <c r="F92" s="39"/>
      <c r="G92" s="39"/>
      <c r="H92" s="39"/>
      <c r="I92" s="39"/>
      <c r="J92" s="39"/>
      <c r="K92" s="64"/>
      <c r="L92" s="39"/>
      <c r="M92" s="39"/>
      <c r="N92" s="39"/>
      <c r="O92" s="39"/>
      <c r="P92" s="39"/>
    </row>
    <row r="93" spans="1:17" s="2" customFormat="1" hidden="1" x14ac:dyDescent="0.2">
      <c r="A93" s="20"/>
      <c r="B93" s="37"/>
      <c r="C93" s="37"/>
      <c r="D93" s="38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</row>
    <row r="94" spans="1:17" s="2" customFormat="1" x14ac:dyDescent="0.2">
      <c r="B94" s="32" t="s">
        <v>26</v>
      </c>
      <c r="C94" s="24">
        <v>77.09</v>
      </c>
      <c r="D94" s="33">
        <f t="shared" ref="D94:P94" si="8">SUM(D87:D93)</f>
        <v>477</v>
      </c>
      <c r="E94" s="25">
        <f t="shared" si="8"/>
        <v>19.36</v>
      </c>
      <c r="F94" s="25">
        <f t="shared" si="8"/>
        <v>26.880000000000003</v>
      </c>
      <c r="G94" s="25">
        <f t="shared" si="8"/>
        <v>32.79</v>
      </c>
      <c r="H94" s="25">
        <f t="shared" si="8"/>
        <v>475.4</v>
      </c>
      <c r="I94" s="25">
        <f t="shared" si="8"/>
        <v>0.14000000000000001</v>
      </c>
      <c r="J94" s="25">
        <f t="shared" si="8"/>
        <v>16.8</v>
      </c>
      <c r="K94" s="25">
        <f t="shared" si="8"/>
        <v>0.26800000000000002</v>
      </c>
      <c r="L94" s="25">
        <f t="shared" si="8"/>
        <v>0.63</v>
      </c>
      <c r="M94" s="25">
        <f t="shared" si="8"/>
        <v>277.52999999999997</v>
      </c>
      <c r="N94" s="25">
        <f t="shared" si="8"/>
        <v>332.58</v>
      </c>
      <c r="O94" s="25">
        <f t="shared" si="8"/>
        <v>44.44</v>
      </c>
      <c r="P94" s="25">
        <f t="shared" si="8"/>
        <v>6.22</v>
      </c>
    </row>
    <row r="95" spans="1:17" s="2" customFormat="1" x14ac:dyDescent="0.2">
      <c r="A95" s="118"/>
      <c r="B95" s="118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8"/>
    </row>
    <row r="96" spans="1:17" s="2" customFormat="1" x14ac:dyDescent="0.2">
      <c r="A96" s="122" t="s">
        <v>51</v>
      </c>
      <c r="B96" s="122"/>
      <c r="C96" s="122"/>
      <c r="D96" s="122"/>
      <c r="E96" s="122"/>
      <c r="F96" s="122"/>
      <c r="G96" s="122"/>
      <c r="H96" s="122"/>
      <c r="I96" s="26"/>
      <c r="J96" s="26"/>
      <c r="K96" s="26"/>
      <c r="L96" s="26"/>
      <c r="M96" s="26"/>
      <c r="N96" s="26"/>
      <c r="O96" s="26"/>
      <c r="P96" s="26"/>
    </row>
    <row r="97" spans="1:17" s="2" customFormat="1" x14ac:dyDescent="0.2">
      <c r="A97" s="118" t="s">
        <v>20</v>
      </c>
      <c r="B97" s="118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8"/>
    </row>
    <row r="98" spans="1:17" s="2" customFormat="1" x14ac:dyDescent="0.2">
      <c r="A98" s="100">
        <v>189</v>
      </c>
      <c r="B98" s="101" t="s">
        <v>101</v>
      </c>
      <c r="C98" s="101"/>
      <c r="D98" s="105">
        <v>180</v>
      </c>
      <c r="E98" s="105">
        <v>4.7</v>
      </c>
      <c r="F98" s="105">
        <v>8.6999999999999993</v>
      </c>
      <c r="G98" s="105">
        <v>39.26</v>
      </c>
      <c r="H98" s="105">
        <v>282.89999999999998</v>
      </c>
      <c r="I98" s="105">
        <v>0.4</v>
      </c>
      <c r="J98" s="105">
        <v>2.8</v>
      </c>
      <c r="K98" s="105">
        <v>0.05</v>
      </c>
      <c r="L98" s="105">
        <v>1.5</v>
      </c>
      <c r="M98" s="105">
        <v>33.4</v>
      </c>
      <c r="N98" s="105">
        <v>91.1</v>
      </c>
      <c r="O98" s="105">
        <v>30.56</v>
      </c>
      <c r="P98" s="105">
        <v>0.93</v>
      </c>
    </row>
    <row r="99" spans="1:17" s="2" customFormat="1" x14ac:dyDescent="0.2">
      <c r="A99" s="100"/>
      <c r="B99" s="12" t="s">
        <v>99</v>
      </c>
      <c r="C99" s="12"/>
      <c r="D99" s="7">
        <v>200</v>
      </c>
      <c r="E99" s="7">
        <v>4.08</v>
      </c>
      <c r="F99" s="7">
        <v>3.54</v>
      </c>
      <c r="G99" s="7">
        <v>1.58</v>
      </c>
      <c r="H99" s="7">
        <v>54.52</v>
      </c>
      <c r="I99" s="7">
        <v>0.06</v>
      </c>
      <c r="J99" s="7">
        <v>1.59</v>
      </c>
      <c r="K99" s="7">
        <v>0.02</v>
      </c>
      <c r="L99" s="7"/>
      <c r="M99" s="7">
        <v>152.22</v>
      </c>
      <c r="N99" s="7">
        <v>124.56</v>
      </c>
      <c r="O99" s="7">
        <v>21.34</v>
      </c>
      <c r="P99" s="7">
        <v>0.48</v>
      </c>
    </row>
    <row r="100" spans="1:17" s="2" customFormat="1" x14ac:dyDescent="0.2">
      <c r="A100" s="101"/>
      <c r="B100" s="106" t="s">
        <v>83</v>
      </c>
      <c r="C100" s="106"/>
      <c r="D100" s="105">
        <v>20</v>
      </c>
      <c r="E100" s="105">
        <v>3.6</v>
      </c>
      <c r="F100" s="105">
        <v>3.3</v>
      </c>
      <c r="G100" s="105">
        <v>4.2</v>
      </c>
      <c r="H100" s="105">
        <v>86.2</v>
      </c>
      <c r="I100" s="105">
        <v>0</v>
      </c>
      <c r="J100" s="105">
        <v>0</v>
      </c>
      <c r="K100" s="105">
        <v>0</v>
      </c>
      <c r="L100" s="105">
        <v>0</v>
      </c>
      <c r="M100" s="105">
        <v>0</v>
      </c>
      <c r="N100" s="105">
        <v>0</v>
      </c>
      <c r="O100" s="105">
        <v>0</v>
      </c>
      <c r="P100" s="105">
        <v>0</v>
      </c>
    </row>
    <row r="101" spans="1:17" ht="12.75" customHeight="1" x14ac:dyDescent="0.2">
      <c r="A101" s="101"/>
      <c r="B101" s="106"/>
      <c r="C101" s="106"/>
      <c r="D101" s="105"/>
      <c r="E101" s="105"/>
      <c r="F101" s="105"/>
      <c r="G101" s="105"/>
      <c r="H101" s="105"/>
      <c r="I101" s="105"/>
      <c r="J101" s="105"/>
      <c r="K101" s="105"/>
      <c r="L101" s="105"/>
      <c r="M101" s="105"/>
      <c r="N101" s="105"/>
      <c r="O101" s="105"/>
      <c r="P101" s="105"/>
    </row>
    <row r="102" spans="1:17" s="112" customFormat="1" ht="18" customHeight="1" x14ac:dyDescent="0.2">
      <c r="A102" s="114"/>
      <c r="B102" s="115" t="s">
        <v>87</v>
      </c>
      <c r="C102" s="115"/>
      <c r="D102" s="90">
        <v>100</v>
      </c>
      <c r="E102" s="91">
        <v>0.4</v>
      </c>
      <c r="F102" s="91">
        <v>0.4</v>
      </c>
      <c r="G102" s="91">
        <v>9.6</v>
      </c>
      <c r="H102" s="116">
        <v>47</v>
      </c>
      <c r="I102" s="116">
        <v>0.03</v>
      </c>
      <c r="J102" s="116">
        <v>10</v>
      </c>
      <c r="K102" s="117">
        <v>0</v>
      </c>
      <c r="L102" s="116">
        <v>0.2</v>
      </c>
      <c r="M102" s="116">
        <v>16</v>
      </c>
      <c r="N102" s="116">
        <v>11</v>
      </c>
      <c r="O102" s="116">
        <v>9</v>
      </c>
      <c r="P102" s="116">
        <v>2.2000000000000002</v>
      </c>
      <c r="Q102" s="79"/>
    </row>
    <row r="103" spans="1:17" s="2" customFormat="1" x14ac:dyDescent="0.2">
      <c r="B103" s="32" t="s">
        <v>26</v>
      </c>
      <c r="C103" s="24">
        <v>77.09</v>
      </c>
      <c r="D103" s="33">
        <f t="shared" ref="D103:P103" si="9">SUM(D98:D102)</f>
        <v>500</v>
      </c>
      <c r="E103" s="25">
        <f t="shared" si="9"/>
        <v>12.780000000000001</v>
      </c>
      <c r="F103" s="25">
        <f t="shared" si="9"/>
        <v>15.94</v>
      </c>
      <c r="G103" s="25">
        <f t="shared" si="9"/>
        <v>54.64</v>
      </c>
      <c r="H103" s="25">
        <f t="shared" si="9"/>
        <v>470.61999999999995</v>
      </c>
      <c r="I103" s="25">
        <f t="shared" si="9"/>
        <v>0.49</v>
      </c>
      <c r="J103" s="25">
        <f t="shared" si="9"/>
        <v>14.39</v>
      </c>
      <c r="K103" s="25">
        <f t="shared" si="9"/>
        <v>7.0000000000000007E-2</v>
      </c>
      <c r="L103" s="25">
        <f t="shared" si="9"/>
        <v>1.7</v>
      </c>
      <c r="M103" s="25">
        <f t="shared" si="9"/>
        <v>201.62</v>
      </c>
      <c r="N103" s="25">
        <f t="shared" si="9"/>
        <v>226.66</v>
      </c>
      <c r="O103" s="25">
        <f t="shared" si="9"/>
        <v>60.9</v>
      </c>
      <c r="P103" s="25">
        <f t="shared" si="9"/>
        <v>3.6100000000000003</v>
      </c>
    </row>
    <row r="104" spans="1:17" s="2" customFormat="1" x14ac:dyDescent="0.2">
      <c r="A104" s="118"/>
      <c r="B104" s="118"/>
      <c r="C104" s="118"/>
      <c r="D104" s="118"/>
      <c r="E104" s="118"/>
      <c r="F104" s="118"/>
      <c r="G104" s="118"/>
      <c r="H104" s="118"/>
      <c r="I104" s="118"/>
      <c r="J104" s="118"/>
      <c r="K104" s="118"/>
      <c r="L104" s="118"/>
      <c r="M104" s="118"/>
      <c r="N104" s="118"/>
      <c r="O104" s="118"/>
      <c r="P104" s="118"/>
    </row>
    <row r="105" spans="1:17" s="2" customFormat="1" ht="30" hidden="1" customHeight="1" x14ac:dyDescent="0.2">
      <c r="A105" s="100"/>
      <c r="B105" s="106"/>
      <c r="C105" s="106"/>
      <c r="D105" s="105"/>
      <c r="E105" s="105"/>
      <c r="F105" s="105"/>
      <c r="G105" s="105"/>
      <c r="H105" s="105"/>
      <c r="I105" s="105"/>
      <c r="J105" s="105"/>
      <c r="K105" s="105"/>
      <c r="L105" s="105"/>
      <c r="M105" s="105"/>
      <c r="N105" s="105"/>
      <c r="O105" s="105"/>
      <c r="P105" s="105"/>
    </row>
    <row r="106" spans="1:17" x14ac:dyDescent="0.2">
      <c r="A106" s="65"/>
      <c r="B106" s="66" t="s">
        <v>53</v>
      </c>
      <c r="C106" s="66"/>
      <c r="D106" s="66"/>
      <c r="E106" s="67">
        <f>E103+E94+E83+E72+E62+E53+E42+E32+E22+E12</f>
        <v>190.71999999999997</v>
      </c>
      <c r="F106" s="67">
        <f t="shared" ref="F106:P106" si="10">F103+F94+F83+F72+F62+F53+F42+F32+F22+F12</f>
        <v>245.95999999999998</v>
      </c>
      <c r="G106" s="67">
        <f t="shared" si="10"/>
        <v>630.45000000000005</v>
      </c>
      <c r="H106" s="67">
        <f t="shared" si="10"/>
        <v>5881.9299999999994</v>
      </c>
      <c r="I106" s="67">
        <f t="shared" si="10"/>
        <v>2.5749999999999997</v>
      </c>
      <c r="J106" s="67">
        <f t="shared" si="10"/>
        <v>138.91</v>
      </c>
      <c r="K106" s="67">
        <f t="shared" si="10"/>
        <v>1.2529999999999999</v>
      </c>
      <c r="L106" s="67">
        <f t="shared" si="10"/>
        <v>13.31</v>
      </c>
      <c r="M106" s="67">
        <f t="shared" si="10"/>
        <v>2123.1499999999996</v>
      </c>
      <c r="N106" s="67">
        <f t="shared" si="10"/>
        <v>2866.81</v>
      </c>
      <c r="O106" s="67">
        <f t="shared" si="10"/>
        <v>768.22</v>
      </c>
      <c r="P106" s="67">
        <f t="shared" si="10"/>
        <v>38.209999999999994</v>
      </c>
    </row>
    <row r="108" spans="1:17" s="71" customFormat="1" x14ac:dyDescent="0.2">
      <c r="A108" s="68"/>
      <c r="B108" s="119" t="s">
        <v>54</v>
      </c>
      <c r="C108" s="120"/>
      <c r="D108" s="121"/>
      <c r="E108" s="69">
        <f t="shared" ref="E108:P108" si="11">E103+E94+E83+E72+E62+E53+E42+E32+E22+E12</f>
        <v>190.71999999999997</v>
      </c>
      <c r="F108" s="69">
        <f t="shared" si="11"/>
        <v>245.95999999999998</v>
      </c>
      <c r="G108" s="69">
        <f t="shared" si="11"/>
        <v>630.45000000000005</v>
      </c>
      <c r="H108" s="70">
        <f t="shared" si="11"/>
        <v>5881.9299999999994</v>
      </c>
      <c r="I108" s="70">
        <f t="shared" si="11"/>
        <v>2.5749999999999997</v>
      </c>
      <c r="J108" s="70">
        <f t="shared" si="11"/>
        <v>138.91</v>
      </c>
      <c r="K108" s="70">
        <f t="shared" si="11"/>
        <v>1.2529999999999999</v>
      </c>
      <c r="L108" s="70">
        <f t="shared" si="11"/>
        <v>13.31</v>
      </c>
      <c r="M108" s="70">
        <f t="shared" si="11"/>
        <v>2123.1499999999996</v>
      </c>
      <c r="N108" s="70">
        <f t="shared" si="11"/>
        <v>2866.81</v>
      </c>
      <c r="O108" s="70">
        <f t="shared" si="11"/>
        <v>768.22</v>
      </c>
      <c r="P108" s="70">
        <f t="shared" si="11"/>
        <v>38.209999999999994</v>
      </c>
      <c r="Q108" s="42"/>
    </row>
    <row r="109" spans="1:17" x14ac:dyDescent="0.2">
      <c r="A109" s="72"/>
      <c r="B109" s="119" t="s">
        <v>55</v>
      </c>
      <c r="C109" s="120"/>
      <c r="D109" s="121"/>
      <c r="E109" s="73">
        <f>E108/10</f>
        <v>19.071999999999996</v>
      </c>
      <c r="F109" s="73">
        <f t="shared" ref="F109:N109" si="12">F108/10</f>
        <v>24.595999999999997</v>
      </c>
      <c r="G109" s="73">
        <f t="shared" si="12"/>
        <v>63.045000000000002</v>
      </c>
      <c r="H109" s="74">
        <f t="shared" si="12"/>
        <v>588.19299999999998</v>
      </c>
      <c r="I109" s="74">
        <f t="shared" si="12"/>
        <v>0.25749999999999995</v>
      </c>
      <c r="J109" s="74">
        <f t="shared" si="12"/>
        <v>13.891</v>
      </c>
      <c r="K109" s="74">
        <f t="shared" si="12"/>
        <v>0.12529999999999999</v>
      </c>
      <c r="L109" s="74">
        <f>L108/10</f>
        <v>1.331</v>
      </c>
      <c r="M109" s="74">
        <f t="shared" si="12"/>
        <v>212.31499999999997</v>
      </c>
      <c r="N109" s="74">
        <f t="shared" si="12"/>
        <v>286.68099999999998</v>
      </c>
      <c r="O109" s="74">
        <f>O108/10</f>
        <v>76.822000000000003</v>
      </c>
      <c r="P109" s="74">
        <f>P108/10</f>
        <v>3.8209999999999993</v>
      </c>
    </row>
  </sheetData>
  <mergeCells count="39">
    <mergeCell ref="A1:H1"/>
    <mergeCell ref="A2:A3"/>
    <mergeCell ref="B2:B3"/>
    <mergeCell ref="D2:D3"/>
    <mergeCell ref="E2:G2"/>
    <mergeCell ref="H2:H3"/>
    <mergeCell ref="A35:P35"/>
    <mergeCell ref="I2:L2"/>
    <mergeCell ref="M2:P2"/>
    <mergeCell ref="A4:P4"/>
    <mergeCell ref="A13:P13"/>
    <mergeCell ref="A14:H14"/>
    <mergeCell ref="A15:P15"/>
    <mergeCell ref="A23:P23"/>
    <mergeCell ref="A24:H24"/>
    <mergeCell ref="A25:P25"/>
    <mergeCell ref="A33:P33"/>
    <mergeCell ref="A34:H34"/>
    <mergeCell ref="A76:P76"/>
    <mergeCell ref="A43:P43"/>
    <mergeCell ref="A44:H44"/>
    <mergeCell ref="A45:P45"/>
    <mergeCell ref="A54:P54"/>
    <mergeCell ref="A55:H55"/>
    <mergeCell ref="A56:P56"/>
    <mergeCell ref="A63:P63"/>
    <mergeCell ref="A64:H64"/>
    <mergeCell ref="A65:P65"/>
    <mergeCell ref="A73:P73"/>
    <mergeCell ref="A75:H75"/>
    <mergeCell ref="A104:P104"/>
    <mergeCell ref="B108:D108"/>
    <mergeCell ref="B109:D109"/>
    <mergeCell ref="A84:P84"/>
    <mergeCell ref="A85:H85"/>
    <mergeCell ref="A86:P86"/>
    <mergeCell ref="A95:P95"/>
    <mergeCell ref="A96:H96"/>
    <mergeCell ref="A97:P97"/>
  </mergeCells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107"/>
  <sheetViews>
    <sheetView topLeftCell="A77" workbookViewId="0">
      <selection activeCell="B5" sqref="B5"/>
    </sheetView>
  </sheetViews>
  <sheetFormatPr defaultColWidth="9" defaultRowHeight="12.75" x14ac:dyDescent="0.2"/>
  <cols>
    <col min="1" max="1" width="11" customWidth="1"/>
    <col min="2" max="2" width="22.140625" customWidth="1"/>
    <col min="3" max="3" width="8.28515625" customWidth="1"/>
    <col min="4" max="7" width="9" customWidth="1"/>
    <col min="8" max="8" width="9.85546875" customWidth="1"/>
    <col min="9" max="10" width="9" customWidth="1"/>
    <col min="11" max="11" width="10.85546875" customWidth="1"/>
    <col min="12" max="16" width="9" customWidth="1"/>
    <col min="17" max="17" width="48.42578125" style="2" customWidth="1"/>
  </cols>
  <sheetData>
    <row r="1" spans="1:19" x14ac:dyDescent="0.2">
      <c r="A1" s="129" t="s">
        <v>0</v>
      </c>
      <c r="B1" s="129"/>
      <c r="C1" s="129"/>
      <c r="D1" s="129"/>
      <c r="E1" s="129"/>
      <c r="F1" s="129"/>
      <c r="G1" s="129"/>
      <c r="H1" s="129"/>
      <c r="I1" s="1"/>
      <c r="J1" s="1"/>
      <c r="K1" s="1"/>
      <c r="L1" s="1"/>
      <c r="M1" s="1"/>
      <c r="N1" s="1"/>
      <c r="O1" s="1"/>
      <c r="P1" s="1"/>
      <c r="R1" s="2"/>
      <c r="S1" s="2"/>
    </row>
    <row r="2" spans="1:19" x14ac:dyDescent="0.2">
      <c r="A2" s="130" t="s">
        <v>1</v>
      </c>
      <c r="B2" s="130" t="s">
        <v>2</v>
      </c>
      <c r="C2" s="3"/>
      <c r="D2" s="130" t="s">
        <v>3</v>
      </c>
      <c r="E2" s="126" t="s">
        <v>4</v>
      </c>
      <c r="F2" s="126"/>
      <c r="G2" s="126"/>
      <c r="H2" s="130" t="s">
        <v>5</v>
      </c>
      <c r="I2" s="126" t="s">
        <v>6</v>
      </c>
      <c r="J2" s="126"/>
      <c r="K2" s="126"/>
      <c r="L2" s="126"/>
      <c r="M2" s="127" t="s">
        <v>7</v>
      </c>
      <c r="N2" s="127"/>
      <c r="O2" s="127"/>
      <c r="P2" s="127"/>
      <c r="R2" s="2"/>
      <c r="S2" s="2"/>
    </row>
    <row r="3" spans="1:19" ht="24" customHeight="1" x14ac:dyDescent="0.2">
      <c r="A3" s="131"/>
      <c r="B3" s="131"/>
      <c r="C3" s="4" t="s">
        <v>8</v>
      </c>
      <c r="D3" s="131"/>
      <c r="E3" s="5" t="s">
        <v>9</v>
      </c>
      <c r="F3" s="5" t="s">
        <v>10</v>
      </c>
      <c r="G3" s="5" t="s">
        <v>11</v>
      </c>
      <c r="H3" s="131"/>
      <c r="I3" s="5" t="s">
        <v>12</v>
      </c>
      <c r="J3" s="5" t="s">
        <v>13</v>
      </c>
      <c r="K3" s="5" t="s">
        <v>14</v>
      </c>
      <c r="L3" s="5" t="s">
        <v>15</v>
      </c>
      <c r="M3" s="5" t="s">
        <v>16</v>
      </c>
      <c r="N3" s="5" t="s">
        <v>17</v>
      </c>
      <c r="O3" s="5" t="s">
        <v>18</v>
      </c>
      <c r="P3" s="5" t="s">
        <v>19</v>
      </c>
      <c r="R3" s="2"/>
      <c r="S3" s="2"/>
    </row>
    <row r="4" spans="1:19" x14ac:dyDescent="0.2">
      <c r="A4" s="128" t="s">
        <v>20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</row>
    <row r="5" spans="1:19" ht="25.5" x14ac:dyDescent="0.2">
      <c r="A5" s="6">
        <v>178</v>
      </c>
      <c r="B5" s="7" t="s">
        <v>102</v>
      </c>
      <c r="C5" s="7"/>
      <c r="D5" s="8">
        <v>200</v>
      </c>
      <c r="E5" s="8">
        <v>4.8</v>
      </c>
      <c r="F5" s="9">
        <v>11</v>
      </c>
      <c r="G5" s="9">
        <v>33.799999999999997</v>
      </c>
      <c r="H5" s="8">
        <v>253.8</v>
      </c>
      <c r="I5" s="8">
        <v>1.5</v>
      </c>
      <c r="J5" s="8">
        <v>0.34</v>
      </c>
      <c r="K5" s="8">
        <v>0.05</v>
      </c>
      <c r="L5" s="8">
        <v>0.3</v>
      </c>
      <c r="M5" s="8">
        <v>27.34</v>
      </c>
      <c r="N5" s="8">
        <v>124</v>
      </c>
      <c r="O5" s="8">
        <v>44.6</v>
      </c>
      <c r="P5" s="10">
        <v>1.4</v>
      </c>
    </row>
    <row r="6" spans="1:19" s="2" customFormat="1" ht="27" customHeight="1" x14ac:dyDescent="0.2">
      <c r="A6" s="11">
        <v>382</v>
      </c>
      <c r="B6" s="12" t="s">
        <v>21</v>
      </c>
      <c r="C6" s="12"/>
      <c r="D6" s="7">
        <v>200</v>
      </c>
      <c r="E6" s="13">
        <v>1.96</v>
      </c>
      <c r="F6" s="14">
        <v>6.8</v>
      </c>
      <c r="G6" s="14">
        <v>40</v>
      </c>
      <c r="H6" s="7">
        <v>168.75</v>
      </c>
      <c r="I6" s="7">
        <v>0.1</v>
      </c>
      <c r="J6" s="7"/>
      <c r="K6" s="7"/>
      <c r="L6" s="7"/>
      <c r="M6" s="7">
        <v>6.48</v>
      </c>
      <c r="N6" s="7">
        <v>17.34</v>
      </c>
      <c r="O6" s="7">
        <v>4.99</v>
      </c>
      <c r="P6" s="15">
        <v>1.41</v>
      </c>
    </row>
    <row r="7" spans="1:19" s="2" customFormat="1" x14ac:dyDescent="0.2">
      <c r="A7" s="11"/>
      <c r="B7" s="16" t="s">
        <v>22</v>
      </c>
      <c r="C7" s="16"/>
      <c r="D7" s="7">
        <v>20</v>
      </c>
      <c r="E7" s="7">
        <v>1.1000000000000001</v>
      </c>
      <c r="F7" s="17">
        <v>0.2</v>
      </c>
      <c r="G7" s="17">
        <v>9.8800000000000008</v>
      </c>
      <c r="H7" s="7">
        <v>45.72</v>
      </c>
      <c r="I7" s="7">
        <v>0.02</v>
      </c>
      <c r="J7" s="7">
        <v>0</v>
      </c>
      <c r="K7" s="7">
        <v>0</v>
      </c>
      <c r="L7" s="7">
        <v>0.26</v>
      </c>
      <c r="M7" s="7">
        <v>4.5999999999999996</v>
      </c>
      <c r="N7" s="7">
        <v>17.399999999999999</v>
      </c>
      <c r="O7" s="7">
        <v>6.6</v>
      </c>
      <c r="P7" s="15">
        <v>0.22</v>
      </c>
    </row>
    <row r="8" spans="1:19" s="2" customFormat="1" x14ac:dyDescent="0.2">
      <c r="A8" s="11">
        <v>14</v>
      </c>
      <c r="B8" s="12" t="s">
        <v>23</v>
      </c>
      <c r="C8" s="12"/>
      <c r="D8" s="7">
        <v>10</v>
      </c>
      <c r="E8" s="7">
        <v>0.08</v>
      </c>
      <c r="F8" s="17">
        <v>7.25</v>
      </c>
      <c r="G8" s="17">
        <v>0.13</v>
      </c>
      <c r="H8" s="7">
        <v>66</v>
      </c>
      <c r="I8" s="7">
        <v>0</v>
      </c>
      <c r="J8" s="7">
        <v>0</v>
      </c>
      <c r="K8" s="7">
        <v>0.04</v>
      </c>
      <c r="L8" s="7">
        <v>0.11</v>
      </c>
      <c r="M8" s="7">
        <v>2.4</v>
      </c>
      <c r="N8" s="7">
        <v>3</v>
      </c>
      <c r="O8" s="7">
        <v>0</v>
      </c>
      <c r="P8" s="15">
        <v>0.02</v>
      </c>
    </row>
    <row r="9" spans="1:19" s="2" customFormat="1" x14ac:dyDescent="0.2">
      <c r="A9" s="11"/>
      <c r="B9" s="12" t="s">
        <v>24</v>
      </c>
      <c r="C9" s="12"/>
      <c r="D9" s="7">
        <v>15</v>
      </c>
      <c r="E9" s="7">
        <v>0</v>
      </c>
      <c r="F9" s="17">
        <v>3.45</v>
      </c>
      <c r="G9" s="17">
        <v>3</v>
      </c>
      <c r="H9" s="7">
        <v>43.05</v>
      </c>
      <c r="I9" s="7">
        <v>5.0000000000000001E-3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15">
        <v>0</v>
      </c>
    </row>
    <row r="10" spans="1:19" s="19" customFormat="1" x14ac:dyDescent="0.2">
      <c r="A10" s="12"/>
      <c r="B10" s="12" t="s">
        <v>25</v>
      </c>
      <c r="C10" s="12"/>
      <c r="D10" s="7">
        <v>100</v>
      </c>
      <c r="E10" s="7">
        <v>1.5</v>
      </c>
      <c r="F10" s="17">
        <v>0.5</v>
      </c>
      <c r="G10" s="17">
        <v>21</v>
      </c>
      <c r="H10" s="7">
        <v>96</v>
      </c>
      <c r="I10" s="7">
        <v>0.04</v>
      </c>
      <c r="J10" s="7">
        <v>10</v>
      </c>
      <c r="K10" s="7">
        <v>0</v>
      </c>
      <c r="L10" s="7">
        <v>0.4</v>
      </c>
      <c r="M10" s="7">
        <v>8</v>
      </c>
      <c r="N10" s="7">
        <v>28</v>
      </c>
      <c r="O10" s="7">
        <v>42</v>
      </c>
      <c r="P10" s="18">
        <v>0.6</v>
      </c>
    </row>
    <row r="11" spans="1:19" s="2" customFormat="1" hidden="1" x14ac:dyDescent="0.2">
      <c r="A11" s="20"/>
      <c r="B11" s="21"/>
      <c r="C11" s="21"/>
      <c r="D11" s="20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spans="1:19" s="2" customFormat="1" x14ac:dyDescent="0.2">
      <c r="A12" s="21"/>
      <c r="B12" s="23" t="s">
        <v>26</v>
      </c>
      <c r="C12" s="24">
        <v>77.09</v>
      </c>
      <c r="D12" s="23">
        <f t="shared" ref="D12:O12" si="0">SUM(D5:D11)</f>
        <v>545</v>
      </c>
      <c r="E12" s="25">
        <f t="shared" si="0"/>
        <v>9.44</v>
      </c>
      <c r="F12" s="25">
        <f t="shared" si="0"/>
        <v>29.2</v>
      </c>
      <c r="G12" s="25">
        <f t="shared" si="0"/>
        <v>107.80999999999999</v>
      </c>
      <c r="H12" s="25">
        <f t="shared" si="0"/>
        <v>673.31999999999994</v>
      </c>
      <c r="I12" s="25">
        <f t="shared" si="0"/>
        <v>1.665</v>
      </c>
      <c r="J12" s="25">
        <f t="shared" si="0"/>
        <v>10.34</v>
      </c>
      <c r="K12" s="25">
        <f t="shared" si="0"/>
        <v>0.09</v>
      </c>
      <c r="L12" s="25">
        <f t="shared" si="0"/>
        <v>1.07</v>
      </c>
      <c r="M12" s="25">
        <f t="shared" si="0"/>
        <v>48.82</v>
      </c>
      <c r="N12" s="25">
        <f t="shared" si="0"/>
        <v>189.74</v>
      </c>
      <c r="O12" s="25">
        <f t="shared" si="0"/>
        <v>98.19</v>
      </c>
      <c r="P12" s="25">
        <f>SUM(P6:P11)</f>
        <v>2.25</v>
      </c>
    </row>
    <row r="13" spans="1:19" s="2" customFormat="1" x14ac:dyDescent="0.2">
      <c r="A13" s="118"/>
      <c r="B13" s="118"/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</row>
    <row r="14" spans="1:19" s="2" customFormat="1" x14ac:dyDescent="0.2">
      <c r="A14" s="122" t="s">
        <v>27</v>
      </c>
      <c r="B14" s="122"/>
      <c r="C14" s="122"/>
      <c r="D14" s="122"/>
      <c r="E14" s="122"/>
      <c r="F14" s="122"/>
      <c r="G14" s="122"/>
      <c r="H14" s="122"/>
      <c r="I14" s="26"/>
      <c r="J14" s="26"/>
      <c r="K14" s="26"/>
      <c r="L14" s="26"/>
      <c r="M14" s="26"/>
      <c r="N14" s="26"/>
      <c r="O14" s="26"/>
      <c r="P14" s="26"/>
    </row>
    <row r="15" spans="1:19" s="2" customFormat="1" x14ac:dyDescent="0.2">
      <c r="A15" s="118" t="s">
        <v>20</v>
      </c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</row>
    <row r="16" spans="1:19" s="2" customFormat="1" x14ac:dyDescent="0.2">
      <c r="A16" s="11"/>
      <c r="B16" s="16" t="s">
        <v>28</v>
      </c>
      <c r="C16" s="16"/>
      <c r="D16" s="7">
        <v>240</v>
      </c>
      <c r="E16" s="27">
        <v>5.91</v>
      </c>
      <c r="F16" s="27">
        <v>10.54</v>
      </c>
      <c r="G16" s="27">
        <v>55</v>
      </c>
      <c r="H16" s="27">
        <v>338.5</v>
      </c>
      <c r="I16" s="27">
        <v>0.09</v>
      </c>
      <c r="J16" s="27">
        <v>11.35</v>
      </c>
      <c r="K16" s="27">
        <v>0</v>
      </c>
      <c r="L16" s="27">
        <v>0</v>
      </c>
      <c r="M16" s="27">
        <v>22.5</v>
      </c>
      <c r="N16" s="27">
        <v>15.4</v>
      </c>
      <c r="O16" s="27">
        <v>12</v>
      </c>
      <c r="P16" s="27">
        <v>3.05</v>
      </c>
    </row>
    <row r="17" spans="1:16" s="2" customFormat="1" ht="25.5" x14ac:dyDescent="0.2">
      <c r="A17" s="12"/>
      <c r="B17" s="16" t="s">
        <v>29</v>
      </c>
      <c r="C17" s="16"/>
      <c r="D17" s="7">
        <v>200</v>
      </c>
      <c r="E17" s="7">
        <v>0</v>
      </c>
      <c r="F17" s="7">
        <v>0</v>
      </c>
      <c r="G17" s="7">
        <v>15</v>
      </c>
      <c r="H17" s="7">
        <v>60</v>
      </c>
      <c r="I17" s="7">
        <v>0</v>
      </c>
      <c r="J17" s="7">
        <v>0</v>
      </c>
      <c r="K17" s="7">
        <v>0</v>
      </c>
      <c r="L17" s="7">
        <v>0</v>
      </c>
      <c r="M17" s="7">
        <v>0.9</v>
      </c>
      <c r="N17" s="7">
        <v>0.1</v>
      </c>
      <c r="O17" s="7">
        <v>0.5</v>
      </c>
      <c r="P17" s="7">
        <v>0.3</v>
      </c>
    </row>
    <row r="18" spans="1:16" s="2" customFormat="1" x14ac:dyDescent="0.2">
      <c r="A18" s="12"/>
      <c r="B18" s="16" t="s">
        <v>22</v>
      </c>
      <c r="C18" s="16"/>
      <c r="D18" s="7">
        <v>20</v>
      </c>
      <c r="E18" s="7">
        <v>1.1000000000000001</v>
      </c>
      <c r="F18" s="7">
        <v>0.2</v>
      </c>
      <c r="G18" s="7">
        <v>9.8800000000000008</v>
      </c>
      <c r="H18" s="7">
        <v>45.72</v>
      </c>
      <c r="I18" s="7">
        <v>0.02</v>
      </c>
      <c r="J18" s="7">
        <v>0</v>
      </c>
      <c r="K18" s="7">
        <v>0</v>
      </c>
      <c r="L18" s="7">
        <v>0.26</v>
      </c>
      <c r="M18" s="7">
        <v>4.5999999999999996</v>
      </c>
      <c r="N18" s="7">
        <v>17.399999999999999</v>
      </c>
      <c r="O18" s="7">
        <v>6.6</v>
      </c>
      <c r="P18" s="7">
        <v>0.22</v>
      </c>
    </row>
    <row r="19" spans="1:16" s="2" customFormat="1" ht="25.5" x14ac:dyDescent="0.2">
      <c r="A19" s="12"/>
      <c r="B19" s="16" t="s">
        <v>30</v>
      </c>
      <c r="C19" s="16"/>
      <c r="D19" s="7">
        <v>50</v>
      </c>
      <c r="E19" s="7">
        <v>0.5</v>
      </c>
      <c r="F19" s="7">
        <v>7</v>
      </c>
      <c r="G19" s="7">
        <v>33.5</v>
      </c>
      <c r="H19" s="7">
        <v>198.5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</row>
    <row r="20" spans="1:16" s="2" customFormat="1" x14ac:dyDescent="0.2">
      <c r="A20" s="11">
        <v>14</v>
      </c>
      <c r="B20" s="12" t="s">
        <v>23</v>
      </c>
      <c r="C20" s="12"/>
      <c r="D20" s="7">
        <v>10</v>
      </c>
      <c r="E20" s="7">
        <v>0.08</v>
      </c>
      <c r="F20" s="7">
        <v>7.25</v>
      </c>
      <c r="G20" s="7">
        <v>0.13</v>
      </c>
      <c r="H20" s="7">
        <v>66</v>
      </c>
      <c r="I20" s="7">
        <v>0</v>
      </c>
      <c r="J20" s="7">
        <v>0</v>
      </c>
      <c r="K20" s="7">
        <v>0.04</v>
      </c>
      <c r="L20" s="7">
        <v>0.11</v>
      </c>
      <c r="M20" s="7">
        <v>2.4</v>
      </c>
      <c r="N20" s="7">
        <v>3</v>
      </c>
      <c r="O20" s="7">
        <v>0</v>
      </c>
      <c r="P20" s="7">
        <v>0.02</v>
      </c>
    </row>
    <row r="21" spans="1:16" s="2" customFormat="1" hidden="1" x14ac:dyDescent="0.2">
      <c r="A21" s="28"/>
      <c r="B21" s="21"/>
      <c r="C21" s="29"/>
      <c r="D21" s="30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</row>
    <row r="22" spans="1:16" s="2" customFormat="1" x14ac:dyDescent="0.2">
      <c r="A22" s="31"/>
      <c r="B22" s="32" t="s">
        <v>26</v>
      </c>
      <c r="C22" s="24">
        <v>77.09</v>
      </c>
      <c r="D22" s="33">
        <f t="shared" ref="D22:P22" si="1">SUM(D16:D21)</f>
        <v>520</v>
      </c>
      <c r="E22" s="25">
        <f t="shared" si="1"/>
        <v>7.59</v>
      </c>
      <c r="F22" s="25">
        <f t="shared" si="1"/>
        <v>24.99</v>
      </c>
      <c r="G22" s="25">
        <f t="shared" si="1"/>
        <v>113.50999999999999</v>
      </c>
      <c r="H22" s="25">
        <f t="shared" si="1"/>
        <v>708.72</v>
      </c>
      <c r="I22" s="25">
        <f t="shared" si="1"/>
        <v>0.11</v>
      </c>
      <c r="J22" s="25">
        <f t="shared" si="1"/>
        <v>11.35</v>
      </c>
      <c r="K22" s="25">
        <f t="shared" si="1"/>
        <v>0.04</v>
      </c>
      <c r="L22" s="25">
        <f t="shared" si="1"/>
        <v>0.37</v>
      </c>
      <c r="M22" s="25">
        <f t="shared" si="1"/>
        <v>30.4</v>
      </c>
      <c r="N22" s="25">
        <f t="shared" si="1"/>
        <v>35.9</v>
      </c>
      <c r="O22" s="25">
        <f t="shared" si="1"/>
        <v>19.100000000000001</v>
      </c>
      <c r="P22" s="25">
        <f t="shared" si="1"/>
        <v>3.59</v>
      </c>
    </row>
    <row r="23" spans="1:16" s="2" customFormat="1" x14ac:dyDescent="0.2">
      <c r="A23" s="118"/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</row>
    <row r="24" spans="1:16" s="2" customFormat="1" x14ac:dyDescent="0.2">
      <c r="A24" s="122" t="s">
        <v>31</v>
      </c>
      <c r="B24" s="122"/>
      <c r="C24" s="122"/>
      <c r="D24" s="122"/>
      <c r="E24" s="122"/>
      <c r="F24" s="122"/>
      <c r="G24" s="122"/>
      <c r="H24" s="122"/>
      <c r="I24" s="26"/>
      <c r="J24" s="26"/>
      <c r="K24" s="26"/>
      <c r="L24" s="26"/>
      <c r="M24" s="26"/>
      <c r="N24" s="26"/>
      <c r="O24" s="26"/>
      <c r="P24" s="26"/>
    </row>
    <row r="25" spans="1:16" s="2" customFormat="1" x14ac:dyDescent="0.2">
      <c r="A25" s="118" t="s">
        <v>20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</row>
    <row r="26" spans="1:16" s="2" customFormat="1" ht="25.5" x14ac:dyDescent="0.2">
      <c r="A26" s="11">
        <v>191</v>
      </c>
      <c r="B26" s="12" t="s">
        <v>32</v>
      </c>
      <c r="C26" s="12"/>
      <c r="D26" s="7">
        <v>170</v>
      </c>
      <c r="E26" s="7">
        <v>5.03</v>
      </c>
      <c r="F26" s="7">
        <v>7.4</v>
      </c>
      <c r="G26" s="7">
        <v>47.6</v>
      </c>
      <c r="H26" s="7">
        <v>318.8</v>
      </c>
      <c r="I26" s="7">
        <v>0.08</v>
      </c>
      <c r="J26" s="7">
        <v>0.62</v>
      </c>
      <c r="K26" s="7" t="s">
        <v>33</v>
      </c>
      <c r="L26" s="7" t="s">
        <v>33</v>
      </c>
      <c r="M26" s="7">
        <v>23.88</v>
      </c>
      <c r="N26" s="7">
        <v>30.29</v>
      </c>
      <c r="O26" s="7">
        <v>82.11</v>
      </c>
      <c r="P26" s="7">
        <v>1.19</v>
      </c>
    </row>
    <row r="27" spans="1:16" s="2" customFormat="1" x14ac:dyDescent="0.2">
      <c r="A27" s="11">
        <v>377</v>
      </c>
      <c r="B27" s="12" t="s">
        <v>34</v>
      </c>
      <c r="C27" s="12"/>
      <c r="D27" s="7">
        <v>200</v>
      </c>
      <c r="E27" s="7">
        <v>0.3</v>
      </c>
      <c r="F27" s="7">
        <v>0.1</v>
      </c>
      <c r="G27" s="7">
        <v>15.2</v>
      </c>
      <c r="H27" s="7">
        <v>59</v>
      </c>
      <c r="I27" s="7">
        <v>0</v>
      </c>
      <c r="J27" s="7">
        <v>2.9</v>
      </c>
      <c r="K27" s="7">
        <v>0</v>
      </c>
      <c r="L27" s="7">
        <v>0.01</v>
      </c>
      <c r="M27" s="7">
        <v>7.8</v>
      </c>
      <c r="N27" s="7">
        <v>5.2</v>
      </c>
      <c r="O27" s="7">
        <v>9.6999999999999993</v>
      </c>
      <c r="P27" s="7">
        <v>0.9</v>
      </c>
    </row>
    <row r="28" spans="1:16" s="2" customFormat="1" x14ac:dyDescent="0.2">
      <c r="A28" s="11"/>
      <c r="B28" s="16" t="s">
        <v>22</v>
      </c>
      <c r="C28" s="16"/>
      <c r="D28" s="7">
        <v>20</v>
      </c>
      <c r="E28" s="7">
        <v>1.1000000000000001</v>
      </c>
      <c r="F28" s="7">
        <v>0.2</v>
      </c>
      <c r="G28" s="7">
        <v>9.8800000000000008</v>
      </c>
      <c r="H28" s="7">
        <v>45.72</v>
      </c>
      <c r="I28" s="7">
        <v>0.02</v>
      </c>
      <c r="J28" s="7">
        <v>0</v>
      </c>
      <c r="K28" s="7">
        <v>0</v>
      </c>
      <c r="L28" s="7">
        <v>0.26</v>
      </c>
      <c r="M28" s="7">
        <v>4.5999999999999996</v>
      </c>
      <c r="N28" s="7">
        <v>17.399999999999999</v>
      </c>
      <c r="O28" s="7">
        <v>6.6</v>
      </c>
      <c r="P28" s="7">
        <v>0.22</v>
      </c>
    </row>
    <row r="29" spans="1:16" s="2" customFormat="1" x14ac:dyDescent="0.2">
      <c r="A29" s="11">
        <v>14</v>
      </c>
      <c r="B29" s="12" t="s">
        <v>23</v>
      </c>
      <c r="C29" s="12"/>
      <c r="D29" s="7">
        <v>10</v>
      </c>
      <c r="E29" s="7">
        <v>0.08</v>
      </c>
      <c r="F29" s="7">
        <v>7.25</v>
      </c>
      <c r="G29" s="7">
        <v>0.13</v>
      </c>
      <c r="H29" s="7">
        <v>66</v>
      </c>
      <c r="I29" s="7">
        <v>0</v>
      </c>
      <c r="J29" s="7">
        <v>0</v>
      </c>
      <c r="K29" s="7">
        <v>0.04</v>
      </c>
      <c r="L29" s="7">
        <v>0.11</v>
      </c>
      <c r="M29" s="7">
        <v>2.4</v>
      </c>
      <c r="N29" s="7">
        <v>3</v>
      </c>
      <c r="O29" s="7">
        <v>0</v>
      </c>
      <c r="P29" s="7">
        <v>0.02</v>
      </c>
    </row>
    <row r="30" spans="1:16" s="19" customFormat="1" x14ac:dyDescent="0.2">
      <c r="A30" s="34"/>
      <c r="B30" s="34" t="s">
        <v>25</v>
      </c>
      <c r="C30" s="34"/>
      <c r="D30" s="35">
        <v>100</v>
      </c>
      <c r="E30" s="35">
        <v>1.5</v>
      </c>
      <c r="F30" s="35">
        <v>0.5</v>
      </c>
      <c r="G30" s="35">
        <v>21</v>
      </c>
      <c r="H30" s="35">
        <v>96</v>
      </c>
      <c r="I30" s="35">
        <v>0.04</v>
      </c>
      <c r="J30" s="35">
        <v>10</v>
      </c>
      <c r="K30" s="35">
        <v>0</v>
      </c>
      <c r="L30" s="35">
        <v>0.4</v>
      </c>
      <c r="M30" s="35">
        <v>8</v>
      </c>
      <c r="N30" s="35">
        <v>28</v>
      </c>
      <c r="O30" s="35">
        <v>42</v>
      </c>
      <c r="P30" s="35">
        <v>0.6</v>
      </c>
    </row>
    <row r="31" spans="1:16" s="2" customFormat="1" hidden="1" x14ac:dyDescent="0.2">
      <c r="A31" s="36"/>
      <c r="B31" s="37"/>
      <c r="C31" s="37"/>
      <c r="D31" s="38"/>
      <c r="E31" s="39"/>
      <c r="F31" s="39"/>
      <c r="G31" s="39"/>
      <c r="H31" s="40"/>
      <c r="I31" s="40"/>
      <c r="J31" s="40"/>
      <c r="K31" s="41"/>
      <c r="L31" s="40"/>
      <c r="M31" s="40"/>
      <c r="N31" s="40"/>
      <c r="O31" s="40"/>
      <c r="P31" s="40"/>
    </row>
    <row r="32" spans="1:16" s="2" customFormat="1" x14ac:dyDescent="0.2">
      <c r="A32" s="31"/>
      <c r="B32" s="32" t="s">
        <v>26</v>
      </c>
      <c r="C32" s="24">
        <v>77.09</v>
      </c>
      <c r="D32" s="33">
        <f t="shared" ref="D32:P32" si="2">SUM(D26:D31)</f>
        <v>500</v>
      </c>
      <c r="E32" s="25">
        <f t="shared" si="2"/>
        <v>8.01</v>
      </c>
      <c r="F32" s="25">
        <f t="shared" si="2"/>
        <v>15.45</v>
      </c>
      <c r="G32" s="25">
        <f t="shared" si="2"/>
        <v>93.809999999999988</v>
      </c>
      <c r="H32" s="25">
        <f t="shared" si="2"/>
        <v>585.52</v>
      </c>
      <c r="I32" s="25">
        <f t="shared" si="2"/>
        <v>0.14000000000000001</v>
      </c>
      <c r="J32" s="25">
        <f t="shared" si="2"/>
        <v>13.52</v>
      </c>
      <c r="K32" s="25">
        <f t="shared" si="2"/>
        <v>0.04</v>
      </c>
      <c r="L32" s="25">
        <f t="shared" si="2"/>
        <v>0.78</v>
      </c>
      <c r="M32" s="25">
        <f t="shared" si="2"/>
        <v>46.68</v>
      </c>
      <c r="N32" s="25">
        <f t="shared" si="2"/>
        <v>83.89</v>
      </c>
      <c r="O32" s="25">
        <f t="shared" si="2"/>
        <v>140.41</v>
      </c>
      <c r="P32" s="25">
        <f t="shared" si="2"/>
        <v>2.93</v>
      </c>
    </row>
    <row r="33" spans="1:16" s="2" customFormat="1" x14ac:dyDescent="0.2">
      <c r="A33" s="118"/>
      <c r="B33" s="118"/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</row>
    <row r="34" spans="1:16" s="2" customFormat="1" ht="14.1" customHeight="1" x14ac:dyDescent="0.2">
      <c r="A34" s="123" t="s">
        <v>35</v>
      </c>
      <c r="B34" s="124"/>
      <c r="C34" s="124"/>
      <c r="D34" s="124"/>
      <c r="E34" s="124"/>
      <c r="F34" s="124"/>
      <c r="G34" s="124"/>
      <c r="H34" s="125"/>
      <c r="I34" s="26"/>
      <c r="J34" s="26"/>
      <c r="K34" s="26"/>
      <c r="L34" s="26"/>
      <c r="M34" s="26"/>
      <c r="N34" s="26"/>
      <c r="O34" s="26"/>
      <c r="P34" s="26"/>
    </row>
    <row r="35" spans="1:16" s="2" customFormat="1" x14ac:dyDescent="0.2">
      <c r="A35" s="118" t="s">
        <v>20</v>
      </c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</row>
    <row r="36" spans="1:16" s="2" customFormat="1" x14ac:dyDescent="0.2">
      <c r="A36" s="11">
        <v>191</v>
      </c>
      <c r="B36" s="12" t="s">
        <v>36</v>
      </c>
      <c r="C36" s="12"/>
      <c r="D36" s="7">
        <v>180</v>
      </c>
      <c r="E36" s="7">
        <v>5.4</v>
      </c>
      <c r="F36" s="7">
        <v>9.4</v>
      </c>
      <c r="G36" s="7">
        <v>31.7</v>
      </c>
      <c r="H36" s="7">
        <v>233.5</v>
      </c>
      <c r="I36" s="7">
        <v>0.17599999999999999</v>
      </c>
      <c r="J36" s="7">
        <v>7.0000000000000007E-2</v>
      </c>
      <c r="K36" s="7">
        <v>9.1999999999999993</v>
      </c>
      <c r="L36" s="7">
        <v>0.47</v>
      </c>
      <c r="M36" s="7">
        <v>23.36</v>
      </c>
      <c r="N36" s="7">
        <v>126.9</v>
      </c>
      <c r="O36" s="7">
        <v>49.72</v>
      </c>
      <c r="P36" s="7">
        <v>1.51</v>
      </c>
    </row>
    <row r="37" spans="1:16" s="2" customFormat="1" ht="24.75" customHeight="1" x14ac:dyDescent="0.2">
      <c r="A37" s="11">
        <v>306</v>
      </c>
      <c r="B37" s="12" t="s">
        <v>37</v>
      </c>
      <c r="C37" s="12"/>
      <c r="D37" s="7">
        <v>80</v>
      </c>
      <c r="E37" s="7">
        <v>4.3099999999999996</v>
      </c>
      <c r="F37" s="7">
        <v>2.1800000000000002</v>
      </c>
      <c r="G37" s="7">
        <v>4.6399999999999997</v>
      </c>
      <c r="H37" s="7">
        <v>47.3</v>
      </c>
      <c r="I37" s="7">
        <v>0.04</v>
      </c>
      <c r="J37" s="7">
        <v>7.68</v>
      </c>
      <c r="K37" s="7">
        <v>1.0999999999999999E-2</v>
      </c>
      <c r="L37" s="7">
        <v>1.8</v>
      </c>
      <c r="M37" s="7">
        <v>19.14</v>
      </c>
      <c r="N37" s="7">
        <v>48.96</v>
      </c>
      <c r="O37" s="7">
        <v>16.13</v>
      </c>
      <c r="P37" s="7">
        <v>0.64</v>
      </c>
    </row>
    <row r="38" spans="1:16" s="42" customFormat="1" ht="15" customHeight="1" x14ac:dyDescent="0.2">
      <c r="A38" s="11">
        <v>376</v>
      </c>
      <c r="B38" s="12" t="s">
        <v>38</v>
      </c>
      <c r="C38" s="12"/>
      <c r="D38" s="7">
        <v>200</v>
      </c>
      <c r="E38" s="7">
        <v>7.0000000000000007E-2</v>
      </c>
      <c r="F38" s="7">
        <v>0.02</v>
      </c>
      <c r="G38" s="7">
        <v>15</v>
      </c>
      <c r="H38" s="7">
        <v>60</v>
      </c>
      <c r="I38" s="7">
        <v>0</v>
      </c>
      <c r="J38" s="7">
        <v>0.03</v>
      </c>
      <c r="K38" s="7">
        <v>0</v>
      </c>
      <c r="L38" s="7">
        <v>0</v>
      </c>
      <c r="M38" s="7">
        <v>11.1</v>
      </c>
      <c r="N38" s="7">
        <v>2.8</v>
      </c>
      <c r="O38" s="7">
        <v>1.4</v>
      </c>
      <c r="P38" s="7">
        <v>0.28000000000000003</v>
      </c>
    </row>
    <row r="39" spans="1:16" s="2" customFormat="1" ht="15" customHeight="1" x14ac:dyDescent="0.2">
      <c r="A39" s="11"/>
      <c r="B39" s="16" t="s">
        <v>22</v>
      </c>
      <c r="C39" s="16"/>
      <c r="D39" s="7">
        <v>20</v>
      </c>
      <c r="E39" s="7">
        <v>1.1000000000000001</v>
      </c>
      <c r="F39" s="7">
        <v>0.2</v>
      </c>
      <c r="G39" s="7">
        <v>9.8800000000000008</v>
      </c>
      <c r="H39" s="7">
        <v>45.72</v>
      </c>
      <c r="I39" s="7">
        <v>0.02</v>
      </c>
      <c r="J39" s="7">
        <v>0</v>
      </c>
      <c r="K39" s="7">
        <v>0</v>
      </c>
      <c r="L39" s="7">
        <v>0.26</v>
      </c>
      <c r="M39" s="7">
        <v>4.5999999999999996</v>
      </c>
      <c r="N39" s="7">
        <v>17.399999999999999</v>
      </c>
      <c r="O39" s="7">
        <v>6.6</v>
      </c>
      <c r="P39" s="7">
        <v>0.22</v>
      </c>
    </row>
    <row r="40" spans="1:16" s="19" customFormat="1" x14ac:dyDescent="0.2">
      <c r="A40" s="34"/>
      <c r="B40" s="34" t="s">
        <v>25</v>
      </c>
      <c r="C40" s="34"/>
      <c r="D40" s="35">
        <v>100</v>
      </c>
      <c r="E40" s="35">
        <v>1.5</v>
      </c>
      <c r="F40" s="35">
        <v>0.5</v>
      </c>
      <c r="G40" s="35">
        <v>21</v>
      </c>
      <c r="H40" s="35">
        <v>96</v>
      </c>
      <c r="I40" s="35">
        <v>0.04</v>
      </c>
      <c r="J40" s="35">
        <v>10</v>
      </c>
      <c r="K40" s="35">
        <v>0</v>
      </c>
      <c r="L40" s="35">
        <v>0.4</v>
      </c>
      <c r="M40" s="35">
        <v>8</v>
      </c>
      <c r="N40" s="35">
        <v>28</v>
      </c>
      <c r="O40" s="35">
        <v>42</v>
      </c>
      <c r="P40" s="35">
        <v>0.6</v>
      </c>
    </row>
    <row r="41" spans="1:16" s="2" customFormat="1" x14ac:dyDescent="0.2">
      <c r="A41" s="11">
        <v>14</v>
      </c>
      <c r="B41" s="12" t="s">
        <v>23</v>
      </c>
      <c r="C41" s="12"/>
      <c r="D41" s="7">
        <v>10</v>
      </c>
      <c r="E41" s="7">
        <v>0.08</v>
      </c>
      <c r="F41" s="7">
        <v>7.25</v>
      </c>
      <c r="G41" s="7">
        <v>0.13</v>
      </c>
      <c r="H41" s="7">
        <v>66</v>
      </c>
      <c r="I41" s="7">
        <v>0</v>
      </c>
      <c r="J41" s="7">
        <v>0</v>
      </c>
      <c r="K41" s="7">
        <v>0.04</v>
      </c>
      <c r="L41" s="7">
        <v>0.11</v>
      </c>
      <c r="M41" s="7">
        <v>2.4</v>
      </c>
      <c r="N41" s="7">
        <v>3</v>
      </c>
      <c r="O41" s="7">
        <v>0</v>
      </c>
      <c r="P41" s="7">
        <v>0.02</v>
      </c>
    </row>
    <row r="42" spans="1:16" s="19" customFormat="1" x14ac:dyDescent="0.2">
      <c r="A42" s="43"/>
      <c r="B42" s="44" t="s">
        <v>26</v>
      </c>
      <c r="C42" s="24">
        <v>77.09</v>
      </c>
      <c r="D42" s="45">
        <f t="shared" ref="D42:P42" si="3">SUM(D36:D41)</f>
        <v>590</v>
      </c>
      <c r="E42" s="46">
        <f t="shared" si="3"/>
        <v>12.46</v>
      </c>
      <c r="F42" s="46">
        <f t="shared" si="3"/>
        <v>19.549999999999997</v>
      </c>
      <c r="G42" s="46">
        <f t="shared" si="3"/>
        <v>82.35</v>
      </c>
      <c r="H42" s="46">
        <f t="shared" si="3"/>
        <v>548.52</v>
      </c>
      <c r="I42" s="46">
        <f t="shared" si="3"/>
        <v>0.27599999999999997</v>
      </c>
      <c r="J42" s="46">
        <f t="shared" si="3"/>
        <v>17.78</v>
      </c>
      <c r="K42" s="46">
        <f t="shared" si="3"/>
        <v>9.2509999999999977</v>
      </c>
      <c r="L42" s="46">
        <f t="shared" si="3"/>
        <v>3.04</v>
      </c>
      <c r="M42" s="46">
        <f t="shared" si="3"/>
        <v>68.600000000000009</v>
      </c>
      <c r="N42" s="46">
        <f t="shared" si="3"/>
        <v>227.06000000000003</v>
      </c>
      <c r="O42" s="46">
        <f t="shared" si="3"/>
        <v>115.85</v>
      </c>
      <c r="P42" s="46">
        <f t="shared" si="3"/>
        <v>3.27</v>
      </c>
    </row>
    <row r="43" spans="1:16" s="2" customFormat="1" x14ac:dyDescent="0.2">
      <c r="A43" s="118"/>
      <c r="B43" s="118"/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</row>
    <row r="44" spans="1:16" s="2" customFormat="1" x14ac:dyDescent="0.2">
      <c r="A44" s="122" t="s">
        <v>39</v>
      </c>
      <c r="B44" s="122"/>
      <c r="C44" s="122"/>
      <c r="D44" s="122"/>
      <c r="E44" s="122"/>
      <c r="F44" s="122"/>
      <c r="G44" s="122"/>
      <c r="H44" s="122"/>
      <c r="I44" s="26"/>
      <c r="J44" s="26"/>
      <c r="K44" s="26"/>
      <c r="L44" s="26"/>
      <c r="M44" s="26"/>
      <c r="N44" s="26"/>
      <c r="O44" s="26"/>
      <c r="P44" s="26"/>
    </row>
    <row r="45" spans="1:16" s="2" customFormat="1" x14ac:dyDescent="0.2">
      <c r="A45" s="118" t="s">
        <v>20</v>
      </c>
      <c r="B45" s="118"/>
      <c r="C45" s="118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</row>
    <row r="46" spans="1:16" s="2" customFormat="1" ht="25.5" x14ac:dyDescent="0.2">
      <c r="A46" s="47">
        <v>176</v>
      </c>
      <c r="B46" s="12" t="s">
        <v>40</v>
      </c>
      <c r="C46" s="12"/>
      <c r="D46" s="8">
        <v>200</v>
      </c>
      <c r="E46" s="8">
        <v>5.42</v>
      </c>
      <c r="F46" s="8">
        <v>10.15</v>
      </c>
      <c r="G46" s="8">
        <v>34.619999999999997</v>
      </c>
      <c r="H46" s="8">
        <v>248</v>
      </c>
      <c r="I46" s="8">
        <v>0.28799999999999998</v>
      </c>
      <c r="J46" s="8">
        <v>0.96</v>
      </c>
      <c r="K46" s="8">
        <v>0.8</v>
      </c>
      <c r="L46" s="8">
        <v>0.32600000000000001</v>
      </c>
      <c r="M46" s="8">
        <v>25.6</v>
      </c>
      <c r="N46" s="8">
        <v>129.4</v>
      </c>
      <c r="O46" s="8">
        <v>46.68</v>
      </c>
      <c r="P46" s="8">
        <v>1.51</v>
      </c>
    </row>
    <row r="47" spans="1:16" s="2" customFormat="1" ht="25.5" x14ac:dyDescent="0.2">
      <c r="A47" s="11">
        <v>382</v>
      </c>
      <c r="B47" s="12" t="s">
        <v>21</v>
      </c>
      <c r="C47" s="12"/>
      <c r="D47" s="7">
        <v>200</v>
      </c>
      <c r="E47" s="13">
        <v>1.96</v>
      </c>
      <c r="F47" s="13">
        <v>6.8</v>
      </c>
      <c r="G47" s="13">
        <v>40</v>
      </c>
      <c r="H47" s="7">
        <v>168.75</v>
      </c>
      <c r="I47" s="7">
        <v>0.1</v>
      </c>
      <c r="J47" s="7"/>
      <c r="K47" s="7"/>
      <c r="L47" s="7"/>
      <c r="M47" s="7">
        <v>6.48</v>
      </c>
      <c r="N47" s="7">
        <v>17.34</v>
      </c>
      <c r="O47" s="7">
        <v>4.99</v>
      </c>
      <c r="P47" s="7">
        <v>1.41</v>
      </c>
    </row>
    <row r="48" spans="1:16" s="2" customFormat="1" ht="25.5" x14ac:dyDescent="0.2">
      <c r="A48" s="12"/>
      <c r="B48" s="16" t="s">
        <v>30</v>
      </c>
      <c r="C48" s="16"/>
      <c r="D48" s="7">
        <v>50</v>
      </c>
      <c r="E48" s="7">
        <v>0.5</v>
      </c>
      <c r="F48" s="7">
        <v>7</v>
      </c>
      <c r="G48" s="7">
        <v>33.5</v>
      </c>
      <c r="H48" s="7">
        <v>198.5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</row>
    <row r="49" spans="1:17" s="2" customFormat="1" x14ac:dyDescent="0.2">
      <c r="A49" s="12"/>
      <c r="B49" s="16" t="s">
        <v>22</v>
      </c>
      <c r="C49" s="16"/>
      <c r="D49" s="7">
        <v>20</v>
      </c>
      <c r="E49" s="7">
        <v>1.1000000000000001</v>
      </c>
      <c r="F49" s="7">
        <v>0.2</v>
      </c>
      <c r="G49" s="7">
        <v>9.8800000000000008</v>
      </c>
      <c r="H49" s="7">
        <v>45.72</v>
      </c>
      <c r="I49" s="7">
        <v>0.02</v>
      </c>
      <c r="J49" s="7">
        <v>0</v>
      </c>
      <c r="K49" s="7">
        <v>0</v>
      </c>
      <c r="L49" s="7">
        <v>0.26</v>
      </c>
      <c r="M49" s="7">
        <v>4.5999999999999996</v>
      </c>
      <c r="N49" s="7">
        <v>17.399999999999999</v>
      </c>
      <c r="O49" s="7">
        <v>6.6</v>
      </c>
      <c r="P49" s="7">
        <v>0.22</v>
      </c>
    </row>
    <row r="50" spans="1:17" s="19" customFormat="1" x14ac:dyDescent="0.2">
      <c r="A50" s="34"/>
      <c r="B50" s="34" t="s">
        <v>25</v>
      </c>
      <c r="C50" s="34"/>
      <c r="D50" s="35">
        <v>100</v>
      </c>
      <c r="E50" s="35">
        <v>1.5</v>
      </c>
      <c r="F50" s="35">
        <v>0.5</v>
      </c>
      <c r="G50" s="35">
        <v>21</v>
      </c>
      <c r="H50" s="35">
        <v>96</v>
      </c>
      <c r="I50" s="35">
        <v>0.04</v>
      </c>
      <c r="J50" s="35">
        <v>10</v>
      </c>
      <c r="K50" s="35">
        <v>0</v>
      </c>
      <c r="L50" s="35">
        <v>0.4</v>
      </c>
      <c r="M50" s="35">
        <v>8</v>
      </c>
      <c r="N50" s="35">
        <v>28</v>
      </c>
      <c r="O50" s="35">
        <v>42</v>
      </c>
      <c r="P50" s="35">
        <v>0.6</v>
      </c>
    </row>
    <row r="51" spans="1:17" s="2" customFormat="1" x14ac:dyDescent="0.2">
      <c r="A51" s="11">
        <v>14</v>
      </c>
      <c r="B51" s="12" t="s">
        <v>23</v>
      </c>
      <c r="C51" s="12"/>
      <c r="D51" s="7">
        <v>10</v>
      </c>
      <c r="E51" s="7">
        <v>0.08</v>
      </c>
      <c r="F51" s="7">
        <v>7.25</v>
      </c>
      <c r="G51" s="7">
        <v>0.13</v>
      </c>
      <c r="H51" s="7">
        <v>66</v>
      </c>
      <c r="I51" s="7">
        <v>0</v>
      </c>
      <c r="J51" s="7">
        <v>0</v>
      </c>
      <c r="K51" s="7">
        <v>0.04</v>
      </c>
      <c r="L51" s="7">
        <v>0.11</v>
      </c>
      <c r="M51" s="7">
        <v>2.4</v>
      </c>
      <c r="N51" s="7">
        <v>3</v>
      </c>
      <c r="O51" s="7">
        <v>0</v>
      </c>
      <c r="P51" s="7">
        <v>0.02</v>
      </c>
    </row>
    <row r="52" spans="1:17" s="19" customFormat="1" x14ac:dyDescent="0.2">
      <c r="A52" s="43"/>
      <c r="B52" s="44" t="s">
        <v>26</v>
      </c>
      <c r="C52" s="24">
        <v>77.09</v>
      </c>
      <c r="D52" s="45">
        <f t="shared" ref="D52:P52" si="4">SUM(D46:D51)</f>
        <v>580</v>
      </c>
      <c r="E52" s="46">
        <f t="shared" si="4"/>
        <v>10.56</v>
      </c>
      <c r="F52" s="46">
        <f t="shared" si="4"/>
        <v>31.9</v>
      </c>
      <c r="G52" s="46">
        <f t="shared" si="4"/>
        <v>139.13</v>
      </c>
      <c r="H52" s="46">
        <f t="shared" si="4"/>
        <v>822.97</v>
      </c>
      <c r="I52" s="46">
        <f t="shared" si="4"/>
        <v>0.44800000000000001</v>
      </c>
      <c r="J52" s="46">
        <f t="shared" si="4"/>
        <v>10.96</v>
      </c>
      <c r="K52" s="46">
        <f t="shared" si="4"/>
        <v>0.84000000000000008</v>
      </c>
      <c r="L52" s="46">
        <f t="shared" si="4"/>
        <v>1.0960000000000001</v>
      </c>
      <c r="M52" s="46">
        <f t="shared" si="4"/>
        <v>47.08</v>
      </c>
      <c r="N52" s="46">
        <f t="shared" si="4"/>
        <v>195.14000000000001</v>
      </c>
      <c r="O52" s="46">
        <f t="shared" si="4"/>
        <v>100.27000000000001</v>
      </c>
      <c r="P52" s="46">
        <f t="shared" si="4"/>
        <v>3.7600000000000002</v>
      </c>
    </row>
    <row r="53" spans="1:17" s="2" customFormat="1" x14ac:dyDescent="0.2">
      <c r="A53" s="118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</row>
    <row r="54" spans="1:17" s="2" customFormat="1" x14ac:dyDescent="0.2">
      <c r="A54" s="122" t="s">
        <v>41</v>
      </c>
      <c r="B54" s="122"/>
      <c r="C54" s="122"/>
      <c r="D54" s="122"/>
      <c r="E54" s="122"/>
      <c r="F54" s="122"/>
      <c r="G54" s="122"/>
      <c r="H54" s="122"/>
      <c r="I54" s="26"/>
      <c r="J54" s="26"/>
      <c r="K54" s="26"/>
      <c r="L54" s="26"/>
      <c r="M54" s="26"/>
      <c r="N54" s="26"/>
      <c r="O54" s="26"/>
      <c r="P54" s="26"/>
    </row>
    <row r="55" spans="1:17" s="2" customFormat="1" x14ac:dyDescent="0.2">
      <c r="A55" s="118" t="s">
        <v>20</v>
      </c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</row>
    <row r="56" spans="1:17" s="2" customFormat="1" x14ac:dyDescent="0.2">
      <c r="A56" s="11">
        <v>201</v>
      </c>
      <c r="B56" s="16" t="s">
        <v>42</v>
      </c>
      <c r="C56" s="16"/>
      <c r="D56" s="7">
        <v>100</v>
      </c>
      <c r="E56" s="27">
        <v>7.9</v>
      </c>
      <c r="F56" s="27">
        <v>7.56</v>
      </c>
      <c r="G56" s="27">
        <v>3.16</v>
      </c>
      <c r="H56" s="27">
        <v>112.28</v>
      </c>
      <c r="I56" s="27">
        <v>0.06</v>
      </c>
      <c r="J56" s="27">
        <v>0.78</v>
      </c>
      <c r="K56" s="27">
        <v>0.13</v>
      </c>
      <c r="L56" s="27"/>
      <c r="M56" s="27">
        <v>98.95</v>
      </c>
      <c r="N56" s="27">
        <v>148.08000000000001</v>
      </c>
      <c r="O56" s="27">
        <v>14.28</v>
      </c>
      <c r="P56" s="27">
        <v>1.26</v>
      </c>
    </row>
    <row r="57" spans="1:17" s="2" customFormat="1" x14ac:dyDescent="0.2">
      <c r="A57" s="12"/>
      <c r="B57" s="16" t="s">
        <v>22</v>
      </c>
      <c r="C57" s="16"/>
      <c r="D57" s="7">
        <v>20</v>
      </c>
      <c r="E57" s="7">
        <v>1.1000000000000001</v>
      </c>
      <c r="F57" s="7">
        <v>0.2</v>
      </c>
      <c r="G57" s="7">
        <v>9.8800000000000008</v>
      </c>
      <c r="H57" s="7">
        <v>45.72</v>
      </c>
      <c r="I57" s="7">
        <v>0.02</v>
      </c>
      <c r="J57" s="7">
        <v>0</v>
      </c>
      <c r="K57" s="7">
        <v>0</v>
      </c>
      <c r="L57" s="7">
        <v>0.26</v>
      </c>
      <c r="M57" s="7">
        <v>4.5999999999999996</v>
      </c>
      <c r="N57" s="7">
        <v>17.399999999999999</v>
      </c>
      <c r="O57" s="7">
        <v>6.6</v>
      </c>
      <c r="P57" s="7">
        <v>0.22</v>
      </c>
    </row>
    <row r="58" spans="1:17" s="2" customFormat="1" x14ac:dyDescent="0.2">
      <c r="A58" s="12"/>
      <c r="B58" s="12" t="s">
        <v>24</v>
      </c>
      <c r="C58" s="12"/>
      <c r="D58" s="7">
        <v>30</v>
      </c>
      <c r="E58" s="7">
        <v>6.9</v>
      </c>
      <c r="F58" s="7">
        <v>8.6999999999999993</v>
      </c>
      <c r="G58" s="7"/>
      <c r="H58" s="7">
        <v>105.9</v>
      </c>
      <c r="I58" s="7">
        <v>0.01</v>
      </c>
      <c r="J58" s="7">
        <v>0.48</v>
      </c>
      <c r="K58" s="7">
        <v>0.08</v>
      </c>
      <c r="L58" s="7">
        <v>0</v>
      </c>
      <c r="M58" s="7">
        <v>30</v>
      </c>
      <c r="N58" s="7">
        <v>162</v>
      </c>
      <c r="O58" s="7">
        <v>15</v>
      </c>
      <c r="P58" s="7">
        <v>0.33</v>
      </c>
    </row>
    <row r="59" spans="1:17" s="2" customFormat="1" ht="25.5" x14ac:dyDescent="0.2">
      <c r="A59" s="12"/>
      <c r="B59" s="16" t="s">
        <v>29</v>
      </c>
      <c r="C59" s="16"/>
      <c r="D59" s="7">
        <v>200</v>
      </c>
      <c r="E59" s="7">
        <v>0</v>
      </c>
      <c r="F59" s="7">
        <v>0</v>
      </c>
      <c r="G59" s="7">
        <v>15</v>
      </c>
      <c r="H59" s="7">
        <v>60</v>
      </c>
      <c r="I59" s="7">
        <v>0</v>
      </c>
      <c r="J59" s="7">
        <v>0</v>
      </c>
      <c r="K59" s="7">
        <v>0</v>
      </c>
      <c r="L59" s="7">
        <v>0</v>
      </c>
      <c r="M59" s="7">
        <v>0.9</v>
      </c>
      <c r="N59" s="7">
        <v>0.1</v>
      </c>
      <c r="O59" s="7">
        <v>0.5</v>
      </c>
      <c r="P59" s="7">
        <v>0.3</v>
      </c>
    </row>
    <row r="60" spans="1:17" s="2" customFormat="1" x14ac:dyDescent="0.2">
      <c r="A60" s="11">
        <v>14</v>
      </c>
      <c r="B60" s="12" t="s">
        <v>23</v>
      </c>
      <c r="C60" s="12"/>
      <c r="D60" s="7">
        <v>10</v>
      </c>
      <c r="E60" s="7">
        <v>0.08</v>
      </c>
      <c r="F60" s="7">
        <v>7.25</v>
      </c>
      <c r="G60" s="7">
        <v>0.13</v>
      </c>
      <c r="H60" s="7">
        <v>66</v>
      </c>
      <c r="I60" s="7">
        <v>0</v>
      </c>
      <c r="J60" s="7">
        <v>0</v>
      </c>
      <c r="K60" s="7">
        <v>0.04</v>
      </c>
      <c r="L60" s="7">
        <v>0.11</v>
      </c>
      <c r="M60" s="7">
        <v>2.4</v>
      </c>
      <c r="N60" s="7">
        <v>3</v>
      </c>
      <c r="O60" s="7">
        <v>0</v>
      </c>
      <c r="P60" s="7">
        <v>0.02</v>
      </c>
    </row>
    <row r="61" spans="1:17" s="19" customFormat="1" x14ac:dyDescent="0.2">
      <c r="A61" s="34"/>
      <c r="B61" s="48" t="s">
        <v>25</v>
      </c>
      <c r="C61" s="48"/>
      <c r="D61" s="49">
        <v>100</v>
      </c>
      <c r="E61" s="49">
        <v>1.5</v>
      </c>
      <c r="F61" s="50">
        <v>0.5</v>
      </c>
      <c r="G61" s="49">
        <v>21</v>
      </c>
      <c r="H61" s="49">
        <v>96</v>
      </c>
      <c r="I61" s="49">
        <v>0.04</v>
      </c>
      <c r="J61" s="49">
        <v>10</v>
      </c>
      <c r="K61" s="49">
        <v>0</v>
      </c>
      <c r="L61" s="49">
        <v>0.4</v>
      </c>
      <c r="M61" s="49">
        <v>8</v>
      </c>
      <c r="N61" s="49">
        <v>28</v>
      </c>
      <c r="O61" s="49">
        <v>42</v>
      </c>
      <c r="P61" s="49">
        <v>0.6</v>
      </c>
    </row>
    <row r="62" spans="1:17" s="2" customFormat="1" x14ac:dyDescent="0.2">
      <c r="A62" s="31"/>
      <c r="B62" s="32" t="s">
        <v>26</v>
      </c>
      <c r="C62" s="24">
        <v>77.09</v>
      </c>
      <c r="D62" s="33">
        <f t="shared" ref="D62:P62" si="5">SUM(D56:D61)</f>
        <v>460</v>
      </c>
      <c r="E62" s="25">
        <f t="shared" si="5"/>
        <v>17.48</v>
      </c>
      <c r="F62" s="25">
        <f t="shared" si="5"/>
        <v>24.21</v>
      </c>
      <c r="G62" s="25">
        <f t="shared" si="5"/>
        <v>49.17</v>
      </c>
      <c r="H62" s="25">
        <f t="shared" si="5"/>
        <v>485.9</v>
      </c>
      <c r="I62" s="25">
        <f t="shared" si="5"/>
        <v>0.13</v>
      </c>
      <c r="J62" s="25">
        <f t="shared" si="5"/>
        <v>11.26</v>
      </c>
      <c r="K62" s="25">
        <f t="shared" si="5"/>
        <v>0.25</v>
      </c>
      <c r="L62" s="25">
        <f t="shared" si="5"/>
        <v>0.77</v>
      </c>
      <c r="M62" s="25">
        <f t="shared" si="5"/>
        <v>144.85000000000002</v>
      </c>
      <c r="N62" s="25">
        <f t="shared" si="5"/>
        <v>358.58000000000004</v>
      </c>
      <c r="O62" s="25">
        <f t="shared" si="5"/>
        <v>78.38</v>
      </c>
      <c r="P62" s="25">
        <f t="shared" si="5"/>
        <v>2.73</v>
      </c>
    </row>
    <row r="63" spans="1:17" s="2" customFormat="1" x14ac:dyDescent="0.2">
      <c r="A63" s="118"/>
      <c r="B63" s="118"/>
      <c r="C63" s="118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51"/>
    </row>
    <row r="64" spans="1:17" s="2" customFormat="1" x14ac:dyDescent="0.2">
      <c r="A64" s="122" t="s">
        <v>43</v>
      </c>
      <c r="B64" s="122"/>
      <c r="C64" s="122"/>
      <c r="D64" s="122"/>
      <c r="E64" s="122"/>
      <c r="F64" s="122"/>
      <c r="G64" s="122"/>
      <c r="H64" s="122"/>
      <c r="I64" s="26"/>
      <c r="J64" s="26"/>
      <c r="K64" s="26"/>
      <c r="L64" s="26"/>
      <c r="M64" s="26"/>
      <c r="N64" s="26"/>
      <c r="O64" s="26"/>
      <c r="P64" s="26"/>
    </row>
    <row r="65" spans="1:16" s="2" customFormat="1" x14ac:dyDescent="0.2">
      <c r="A65" s="118" t="s">
        <v>20</v>
      </c>
      <c r="B65" s="118"/>
      <c r="C65" s="118"/>
      <c r="D65" s="118"/>
      <c r="E65" s="118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</row>
    <row r="66" spans="1:16" s="2" customFormat="1" ht="25.5" x14ac:dyDescent="0.2">
      <c r="A66" s="11">
        <v>178</v>
      </c>
      <c r="B66" s="12" t="s">
        <v>44</v>
      </c>
      <c r="C66" s="12"/>
      <c r="D66" s="7">
        <v>200</v>
      </c>
      <c r="E66" s="7">
        <v>4.8</v>
      </c>
      <c r="F66" s="7">
        <v>11</v>
      </c>
      <c r="G66" s="7">
        <v>33.799999999999997</v>
      </c>
      <c r="H66" s="7">
        <v>253.8</v>
      </c>
      <c r="I66" s="7">
        <v>1.5</v>
      </c>
      <c r="J66" s="7">
        <v>0.34</v>
      </c>
      <c r="K66" s="7">
        <v>0.05</v>
      </c>
      <c r="L66" s="7">
        <v>0.3</v>
      </c>
      <c r="M66" s="7">
        <v>27.34</v>
      </c>
      <c r="N66" s="7">
        <v>124</v>
      </c>
      <c r="O66" s="7">
        <v>44.6</v>
      </c>
      <c r="P66" s="7">
        <v>1.4</v>
      </c>
    </row>
    <row r="67" spans="1:16" s="2" customFormat="1" x14ac:dyDescent="0.2">
      <c r="A67" s="11">
        <v>377</v>
      </c>
      <c r="B67" s="12" t="s">
        <v>34</v>
      </c>
      <c r="C67" s="12"/>
      <c r="D67" s="7">
        <v>200</v>
      </c>
      <c r="E67" s="13">
        <v>0.3</v>
      </c>
      <c r="F67" s="13">
        <v>0.1</v>
      </c>
      <c r="G67" s="13">
        <v>15.2</v>
      </c>
      <c r="H67" s="13">
        <v>59</v>
      </c>
      <c r="I67" s="13">
        <v>4.0000000000000001E-3</v>
      </c>
      <c r="J67" s="13">
        <v>2.9</v>
      </c>
      <c r="K67" s="13">
        <v>0</v>
      </c>
      <c r="L67" s="13">
        <v>0.01</v>
      </c>
      <c r="M67" s="13">
        <v>7.8</v>
      </c>
      <c r="N67" s="13">
        <v>5.2</v>
      </c>
      <c r="O67" s="13">
        <v>9.6999999999999993</v>
      </c>
      <c r="P67" s="13">
        <v>0.9</v>
      </c>
    </row>
    <row r="68" spans="1:16" s="53" customFormat="1" ht="15" x14ac:dyDescent="0.2">
      <c r="A68" s="52"/>
      <c r="B68" s="16" t="s">
        <v>22</v>
      </c>
      <c r="C68" s="16"/>
      <c r="D68" s="7">
        <v>20</v>
      </c>
      <c r="E68" s="7">
        <v>1.1000000000000001</v>
      </c>
      <c r="F68" s="7">
        <v>0.2</v>
      </c>
      <c r="G68" s="7">
        <v>9.8800000000000008</v>
      </c>
      <c r="H68" s="7">
        <v>45.72</v>
      </c>
      <c r="I68" s="7">
        <v>0.02</v>
      </c>
      <c r="J68" s="7">
        <v>0</v>
      </c>
      <c r="K68" s="7">
        <v>0</v>
      </c>
      <c r="L68" s="7">
        <v>0.26</v>
      </c>
      <c r="M68" s="7">
        <v>4.5999999999999996</v>
      </c>
      <c r="N68" s="7">
        <v>17.399999999999999</v>
      </c>
      <c r="O68" s="7">
        <v>6.6</v>
      </c>
      <c r="P68" s="7">
        <v>0.22</v>
      </c>
    </row>
    <row r="69" spans="1:16" s="2" customFormat="1" x14ac:dyDescent="0.2">
      <c r="A69" s="11">
        <v>14</v>
      </c>
      <c r="B69" s="12" t="s">
        <v>23</v>
      </c>
      <c r="C69" s="12"/>
      <c r="D69" s="7">
        <v>10</v>
      </c>
      <c r="E69" s="7">
        <v>0.08</v>
      </c>
      <c r="F69" s="7">
        <v>7.25</v>
      </c>
      <c r="G69" s="7">
        <v>0.13</v>
      </c>
      <c r="H69" s="7">
        <v>66</v>
      </c>
      <c r="I69" s="7">
        <v>0</v>
      </c>
      <c r="J69" s="7">
        <v>0</v>
      </c>
      <c r="K69" s="7">
        <v>0.04</v>
      </c>
      <c r="L69" s="7">
        <v>0.11</v>
      </c>
      <c r="M69" s="7">
        <v>2.4</v>
      </c>
      <c r="N69" s="7">
        <v>3</v>
      </c>
      <c r="O69" s="7">
        <v>0</v>
      </c>
      <c r="P69" s="7">
        <v>0.02</v>
      </c>
    </row>
    <row r="70" spans="1:16" s="19" customFormat="1" x14ac:dyDescent="0.2">
      <c r="A70" s="34"/>
      <c r="B70" s="48" t="s">
        <v>25</v>
      </c>
      <c r="C70" s="48"/>
      <c r="D70" s="49">
        <v>100</v>
      </c>
      <c r="E70" s="49">
        <v>1.5</v>
      </c>
      <c r="F70" s="50">
        <v>0.5</v>
      </c>
      <c r="G70" s="49">
        <v>21</v>
      </c>
      <c r="H70" s="49">
        <v>96</v>
      </c>
      <c r="I70" s="49">
        <v>0.04</v>
      </c>
      <c r="J70" s="49">
        <v>10</v>
      </c>
      <c r="K70" s="49">
        <v>0</v>
      </c>
      <c r="L70" s="49">
        <v>0.4</v>
      </c>
      <c r="M70" s="49">
        <v>8</v>
      </c>
      <c r="N70" s="49">
        <v>28</v>
      </c>
      <c r="O70" s="49">
        <v>42</v>
      </c>
      <c r="P70" s="49">
        <v>0.6</v>
      </c>
    </row>
    <row r="71" spans="1:16" s="2" customFormat="1" hidden="1" x14ac:dyDescent="0.2">
      <c r="A71" s="20"/>
      <c r="B71" s="21"/>
      <c r="C71" s="21"/>
      <c r="D71" s="20"/>
      <c r="E71" s="22"/>
      <c r="F71" s="22"/>
      <c r="G71" s="22"/>
      <c r="H71" s="22"/>
      <c r="I71" s="22"/>
      <c r="J71" s="22"/>
      <c r="K71" s="54"/>
      <c r="L71" s="54"/>
      <c r="M71" s="22"/>
      <c r="N71" s="54"/>
      <c r="O71" s="22"/>
      <c r="P71" s="22"/>
    </row>
    <row r="72" spans="1:16" s="2" customFormat="1" x14ac:dyDescent="0.2">
      <c r="B72" s="32" t="s">
        <v>26</v>
      </c>
      <c r="C72" s="24">
        <v>77.09</v>
      </c>
      <c r="D72" s="33">
        <f t="shared" ref="D72:P72" si="6">SUM(D66:D71)</f>
        <v>530</v>
      </c>
      <c r="E72" s="25">
        <f t="shared" si="6"/>
        <v>7.7799999999999994</v>
      </c>
      <c r="F72" s="25">
        <f t="shared" si="6"/>
        <v>19.049999999999997</v>
      </c>
      <c r="G72" s="25">
        <f t="shared" si="6"/>
        <v>80.010000000000005</v>
      </c>
      <c r="H72" s="25">
        <f t="shared" si="6"/>
        <v>520.52</v>
      </c>
      <c r="I72" s="25">
        <f t="shared" si="6"/>
        <v>1.5640000000000001</v>
      </c>
      <c r="J72" s="25">
        <f t="shared" si="6"/>
        <v>13.24</v>
      </c>
      <c r="K72" s="25">
        <f t="shared" si="6"/>
        <v>0.09</v>
      </c>
      <c r="L72" s="25">
        <f t="shared" si="6"/>
        <v>1.08</v>
      </c>
      <c r="M72" s="25">
        <f t="shared" si="6"/>
        <v>50.14</v>
      </c>
      <c r="N72" s="25">
        <f t="shared" si="6"/>
        <v>177.6</v>
      </c>
      <c r="O72" s="25">
        <f t="shared" si="6"/>
        <v>102.9</v>
      </c>
      <c r="P72" s="25">
        <f t="shared" si="6"/>
        <v>3.14</v>
      </c>
    </row>
    <row r="73" spans="1:16" s="2" customFormat="1" ht="15" customHeight="1" x14ac:dyDescent="0.2">
      <c r="A73" s="118"/>
      <c r="B73" s="118"/>
      <c r="C73" s="118"/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</row>
    <row r="74" spans="1:16" s="2" customFormat="1" x14ac:dyDescent="0.2">
      <c r="A74" s="122" t="s">
        <v>45</v>
      </c>
      <c r="B74" s="122"/>
      <c r="C74" s="122"/>
      <c r="D74" s="122"/>
      <c r="E74" s="122"/>
      <c r="F74" s="122"/>
      <c r="G74" s="122"/>
      <c r="H74" s="122"/>
      <c r="I74" s="26"/>
      <c r="J74" s="26"/>
      <c r="K74" s="26"/>
      <c r="L74" s="26"/>
      <c r="M74" s="26"/>
      <c r="N74" s="26"/>
      <c r="O74" s="26"/>
      <c r="P74" s="26"/>
    </row>
    <row r="75" spans="1:16" s="2" customFormat="1" x14ac:dyDescent="0.2">
      <c r="A75" s="118" t="s">
        <v>20</v>
      </c>
      <c r="B75" s="118"/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</row>
    <row r="76" spans="1:16" s="2" customFormat="1" ht="22.5" customHeight="1" x14ac:dyDescent="0.2">
      <c r="A76" s="11">
        <v>185</v>
      </c>
      <c r="B76" s="12" t="s">
        <v>46</v>
      </c>
      <c r="C76" s="12"/>
      <c r="D76" s="55">
        <v>200</v>
      </c>
      <c r="E76" s="55">
        <v>7.24</v>
      </c>
      <c r="F76" s="55">
        <v>14.22</v>
      </c>
      <c r="G76" s="55">
        <v>44.78</v>
      </c>
      <c r="H76" s="55">
        <v>336</v>
      </c>
      <c r="I76" s="55">
        <v>0.14000000000000001</v>
      </c>
      <c r="J76" s="55">
        <v>0.02</v>
      </c>
      <c r="K76" s="55">
        <v>0.01</v>
      </c>
      <c r="L76" s="55">
        <v>1.58</v>
      </c>
      <c r="M76" s="55">
        <v>39</v>
      </c>
      <c r="N76" s="55">
        <v>140.5</v>
      </c>
      <c r="O76" s="55">
        <v>47.3</v>
      </c>
      <c r="P76" s="55">
        <v>1.76</v>
      </c>
    </row>
    <row r="77" spans="1:16" s="2" customFormat="1" ht="15.75" customHeight="1" x14ac:dyDescent="0.2">
      <c r="A77" s="11">
        <v>378</v>
      </c>
      <c r="B77" s="12" t="s">
        <v>47</v>
      </c>
      <c r="C77" s="12"/>
      <c r="D77" s="7">
        <v>200</v>
      </c>
      <c r="E77" s="7">
        <v>1.52</v>
      </c>
      <c r="F77" s="7">
        <v>1.35</v>
      </c>
      <c r="G77" s="7">
        <v>15.9</v>
      </c>
      <c r="H77" s="7">
        <v>81</v>
      </c>
      <c r="I77" s="7">
        <v>0.04</v>
      </c>
      <c r="J77" s="7">
        <v>1.33</v>
      </c>
      <c r="K77" s="7">
        <v>1E-3</v>
      </c>
      <c r="L77" s="7">
        <v>0</v>
      </c>
      <c r="M77" s="7">
        <v>126.6</v>
      </c>
      <c r="N77" s="7">
        <v>92.8</v>
      </c>
      <c r="O77" s="7">
        <v>15.4</v>
      </c>
      <c r="P77" s="7">
        <v>0.41</v>
      </c>
    </row>
    <row r="78" spans="1:16" s="2" customFormat="1" ht="13.5" customHeight="1" x14ac:dyDescent="0.2">
      <c r="A78" s="11"/>
      <c r="B78" s="16" t="s">
        <v>22</v>
      </c>
      <c r="C78" s="16"/>
      <c r="D78" s="7">
        <v>20</v>
      </c>
      <c r="E78" s="7">
        <v>1.1000000000000001</v>
      </c>
      <c r="F78" s="7">
        <v>0.2</v>
      </c>
      <c r="G78" s="7">
        <v>9.8800000000000008</v>
      </c>
      <c r="H78" s="7">
        <v>45.72</v>
      </c>
      <c r="I78" s="7">
        <v>0.02</v>
      </c>
      <c r="J78" s="7">
        <v>0</v>
      </c>
      <c r="K78" s="7">
        <v>0</v>
      </c>
      <c r="L78" s="7">
        <v>0.26</v>
      </c>
      <c r="M78" s="7">
        <v>4.5999999999999996</v>
      </c>
      <c r="N78" s="7">
        <v>17.399999999999999</v>
      </c>
      <c r="O78" s="7">
        <v>6.6</v>
      </c>
      <c r="P78" s="7">
        <v>0.22</v>
      </c>
    </row>
    <row r="79" spans="1:16" s="2" customFormat="1" x14ac:dyDescent="0.2">
      <c r="A79" s="11">
        <v>14</v>
      </c>
      <c r="B79" s="12" t="s">
        <v>23</v>
      </c>
      <c r="C79" s="12"/>
      <c r="D79" s="7">
        <v>10</v>
      </c>
      <c r="E79" s="7">
        <v>0.08</v>
      </c>
      <c r="F79" s="7">
        <v>7.25</v>
      </c>
      <c r="G79" s="7">
        <v>0.13</v>
      </c>
      <c r="H79" s="7">
        <v>66</v>
      </c>
      <c r="I79" s="7">
        <v>0</v>
      </c>
      <c r="J79" s="7">
        <v>0</v>
      </c>
      <c r="K79" s="7">
        <v>0.04</v>
      </c>
      <c r="L79" s="7">
        <v>0.11</v>
      </c>
      <c r="M79" s="7">
        <v>2.4</v>
      </c>
      <c r="N79" s="7">
        <v>3</v>
      </c>
      <c r="O79" s="7">
        <v>0</v>
      </c>
      <c r="P79" s="7">
        <v>0.02</v>
      </c>
    </row>
    <row r="80" spans="1:16" s="2" customFormat="1" hidden="1" x14ac:dyDescent="0.2">
      <c r="A80" s="56"/>
      <c r="B80" s="57"/>
      <c r="C80" s="57"/>
      <c r="D80" s="56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</row>
    <row r="81" spans="1:16" s="19" customFormat="1" ht="15.75" hidden="1" customHeight="1" x14ac:dyDescent="0.2">
      <c r="A81" s="59"/>
      <c r="B81" s="37"/>
      <c r="C81" s="37"/>
      <c r="D81" s="38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</row>
    <row r="82" spans="1:16" s="19" customFormat="1" x14ac:dyDescent="0.2">
      <c r="B82" s="44" t="s">
        <v>26</v>
      </c>
      <c r="C82" s="24">
        <v>77.09</v>
      </c>
      <c r="D82" s="45">
        <f t="shared" ref="D82:P82" si="7">SUM(D76:D81)</f>
        <v>430</v>
      </c>
      <c r="E82" s="46">
        <f t="shared" si="7"/>
        <v>9.94</v>
      </c>
      <c r="F82" s="46">
        <f t="shared" si="7"/>
        <v>23.02</v>
      </c>
      <c r="G82" s="46">
        <f t="shared" si="7"/>
        <v>70.69</v>
      </c>
      <c r="H82" s="46">
        <f t="shared" si="7"/>
        <v>528.72</v>
      </c>
      <c r="I82" s="46">
        <f t="shared" si="7"/>
        <v>0.2</v>
      </c>
      <c r="J82" s="46">
        <f t="shared" si="7"/>
        <v>1.35</v>
      </c>
      <c r="K82" s="46">
        <f t="shared" si="7"/>
        <v>5.1000000000000004E-2</v>
      </c>
      <c r="L82" s="46">
        <f t="shared" si="7"/>
        <v>1.9500000000000002</v>
      </c>
      <c r="M82" s="46">
        <f t="shared" si="7"/>
        <v>172.6</v>
      </c>
      <c r="N82" s="46">
        <f t="shared" si="7"/>
        <v>253.70000000000002</v>
      </c>
      <c r="O82" s="46">
        <f t="shared" si="7"/>
        <v>69.3</v>
      </c>
      <c r="P82" s="46">
        <f t="shared" si="7"/>
        <v>2.41</v>
      </c>
    </row>
    <row r="83" spans="1:16" s="2" customFormat="1" x14ac:dyDescent="0.2">
      <c r="A83" s="118"/>
      <c r="B83" s="118"/>
      <c r="C83" s="118"/>
      <c r="D83" s="118"/>
      <c r="E83" s="118"/>
      <c r="F83" s="118"/>
      <c r="G83" s="118"/>
      <c r="H83" s="118"/>
      <c r="I83" s="118"/>
      <c r="J83" s="118"/>
      <c r="K83" s="118"/>
      <c r="L83" s="118"/>
      <c r="M83" s="118"/>
      <c r="N83" s="118"/>
      <c r="O83" s="118"/>
      <c r="P83" s="118"/>
    </row>
    <row r="84" spans="1:16" s="2" customFormat="1" x14ac:dyDescent="0.2">
      <c r="A84" s="122" t="s">
        <v>48</v>
      </c>
      <c r="B84" s="122"/>
      <c r="C84" s="122"/>
      <c r="D84" s="122"/>
      <c r="E84" s="122"/>
      <c r="F84" s="122"/>
      <c r="G84" s="122"/>
      <c r="H84" s="122"/>
      <c r="I84" s="26"/>
      <c r="J84" s="26"/>
      <c r="K84" s="26"/>
      <c r="L84" s="26"/>
      <c r="M84" s="26"/>
      <c r="N84" s="26"/>
      <c r="O84" s="26"/>
      <c r="P84" s="26"/>
    </row>
    <row r="85" spans="1:16" s="2" customFormat="1" x14ac:dyDescent="0.2">
      <c r="A85" s="118" t="s">
        <v>20</v>
      </c>
      <c r="B85" s="118"/>
      <c r="C85" s="118"/>
      <c r="D85" s="118"/>
      <c r="E85" s="118"/>
      <c r="F85" s="118"/>
      <c r="G85" s="118"/>
      <c r="H85" s="118"/>
      <c r="I85" s="118"/>
      <c r="J85" s="118"/>
      <c r="K85" s="118"/>
      <c r="L85" s="118"/>
      <c r="M85" s="118"/>
      <c r="N85" s="118"/>
      <c r="O85" s="118"/>
      <c r="P85" s="118"/>
    </row>
    <row r="86" spans="1:16" s="2" customFormat="1" x14ac:dyDescent="0.2">
      <c r="A86" s="11">
        <v>201</v>
      </c>
      <c r="B86" s="60" t="s">
        <v>49</v>
      </c>
      <c r="C86" s="60"/>
      <c r="D86" s="7">
        <v>200</v>
      </c>
      <c r="E86" s="27">
        <v>11.9</v>
      </c>
      <c r="F86" s="27">
        <v>9.4700000000000006</v>
      </c>
      <c r="G86" s="27">
        <v>52.8</v>
      </c>
      <c r="H86" s="27">
        <v>278.76</v>
      </c>
      <c r="I86" s="27">
        <v>0.39100000000000001</v>
      </c>
      <c r="J86" s="27">
        <v>21.84</v>
      </c>
      <c r="K86" s="27">
        <v>0.05</v>
      </c>
      <c r="L86" s="27">
        <v>0.85399999999999998</v>
      </c>
      <c r="M86" s="27">
        <v>180.38</v>
      </c>
      <c r="N86" s="27">
        <v>554.4</v>
      </c>
      <c r="O86" s="27">
        <v>128.94999999999999</v>
      </c>
      <c r="P86" s="27">
        <v>6.85</v>
      </c>
    </row>
    <row r="87" spans="1:16" s="2" customFormat="1" x14ac:dyDescent="0.2">
      <c r="A87" s="11">
        <v>376</v>
      </c>
      <c r="B87" s="12" t="s">
        <v>38</v>
      </c>
      <c r="C87" s="12"/>
      <c r="D87" s="7">
        <v>200</v>
      </c>
      <c r="E87" s="7">
        <v>7.0000000000000007E-2</v>
      </c>
      <c r="F87" s="7">
        <v>0.02</v>
      </c>
      <c r="G87" s="7">
        <v>15</v>
      </c>
      <c r="H87" s="7">
        <v>60</v>
      </c>
      <c r="I87" s="7">
        <v>0</v>
      </c>
      <c r="J87" s="7">
        <v>0.03</v>
      </c>
      <c r="K87" s="7">
        <v>0</v>
      </c>
      <c r="L87" s="7">
        <v>0</v>
      </c>
      <c r="M87" s="7">
        <v>11.1</v>
      </c>
      <c r="N87" s="7">
        <v>2.8</v>
      </c>
      <c r="O87" s="7">
        <v>1.4</v>
      </c>
      <c r="P87" s="7">
        <v>0.28000000000000003</v>
      </c>
    </row>
    <row r="88" spans="1:16" s="2" customFormat="1" x14ac:dyDescent="0.2">
      <c r="A88" s="11"/>
      <c r="B88" s="16" t="s">
        <v>50</v>
      </c>
      <c r="C88" s="16"/>
      <c r="D88" s="7">
        <v>20</v>
      </c>
      <c r="E88" s="7">
        <v>1.58</v>
      </c>
      <c r="F88" s="7">
        <v>0.2</v>
      </c>
      <c r="G88" s="7">
        <v>9.66</v>
      </c>
      <c r="H88" s="7">
        <v>46.76</v>
      </c>
      <c r="I88" s="7">
        <v>0.02</v>
      </c>
      <c r="J88" s="7">
        <v>0</v>
      </c>
      <c r="K88" s="7">
        <v>0</v>
      </c>
      <c r="L88" s="7">
        <v>0.26</v>
      </c>
      <c r="M88" s="7">
        <v>4.5999999999999996</v>
      </c>
      <c r="N88" s="7">
        <v>17.399999999999999</v>
      </c>
      <c r="O88" s="7">
        <v>6.6</v>
      </c>
      <c r="P88" s="7">
        <v>0.22</v>
      </c>
    </row>
    <row r="89" spans="1:16" s="61" customFormat="1" x14ac:dyDescent="0.2">
      <c r="A89" s="11">
        <v>14</v>
      </c>
      <c r="B89" s="12" t="s">
        <v>23</v>
      </c>
      <c r="C89" s="12"/>
      <c r="D89" s="7">
        <v>7</v>
      </c>
      <c r="E89" s="7">
        <v>0.06</v>
      </c>
      <c r="F89" s="7">
        <v>5.08</v>
      </c>
      <c r="G89" s="7">
        <v>0.09</v>
      </c>
      <c r="H89" s="7">
        <v>46.2</v>
      </c>
      <c r="I89" s="7">
        <v>0</v>
      </c>
      <c r="J89" s="7">
        <v>0</v>
      </c>
      <c r="K89" s="7">
        <v>2.8000000000000001E-2</v>
      </c>
      <c r="L89" s="7">
        <v>0.11</v>
      </c>
      <c r="M89" s="7">
        <v>2.4</v>
      </c>
      <c r="N89" s="7">
        <v>3</v>
      </c>
      <c r="O89" s="7">
        <v>0</v>
      </c>
      <c r="P89" s="7">
        <v>0.02</v>
      </c>
    </row>
    <row r="90" spans="1:16" s="19" customFormat="1" x14ac:dyDescent="0.2">
      <c r="A90" s="62"/>
      <c r="B90" s="48" t="s">
        <v>25</v>
      </c>
      <c r="C90" s="48"/>
      <c r="D90" s="49">
        <v>100</v>
      </c>
      <c r="E90" s="49">
        <v>1.5</v>
      </c>
      <c r="F90" s="50">
        <v>0.5</v>
      </c>
      <c r="G90" s="49">
        <v>21</v>
      </c>
      <c r="H90" s="49">
        <v>96</v>
      </c>
      <c r="I90" s="49">
        <v>0.04</v>
      </c>
      <c r="J90" s="49">
        <v>10</v>
      </c>
      <c r="K90" s="49">
        <v>0</v>
      </c>
      <c r="L90" s="49">
        <v>0.4</v>
      </c>
      <c r="M90" s="49">
        <v>8</v>
      </c>
      <c r="N90" s="49">
        <v>28</v>
      </c>
      <c r="O90" s="49">
        <v>42</v>
      </c>
      <c r="P90" s="49">
        <v>0.6</v>
      </c>
    </row>
    <row r="91" spans="1:16" s="2" customFormat="1" ht="29.25" hidden="1" customHeight="1" x14ac:dyDescent="0.2">
      <c r="A91" s="63"/>
      <c r="B91" s="37"/>
      <c r="C91" s="37"/>
      <c r="D91" s="38"/>
      <c r="E91" s="39"/>
      <c r="F91" s="39"/>
      <c r="G91" s="39"/>
      <c r="H91" s="39"/>
      <c r="I91" s="39"/>
      <c r="J91" s="39"/>
      <c r="K91" s="64"/>
      <c r="L91" s="39"/>
      <c r="M91" s="39"/>
      <c r="N91" s="39"/>
      <c r="O91" s="39"/>
      <c r="P91" s="39"/>
    </row>
    <row r="92" spans="1:16" s="2" customFormat="1" hidden="1" x14ac:dyDescent="0.2">
      <c r="A92" s="20"/>
      <c r="B92" s="37"/>
      <c r="C92" s="37"/>
      <c r="D92" s="38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</row>
    <row r="93" spans="1:16" s="2" customFormat="1" x14ac:dyDescent="0.2">
      <c r="B93" s="32" t="s">
        <v>26</v>
      </c>
      <c r="C93" s="24">
        <v>77.09</v>
      </c>
      <c r="D93" s="33">
        <f t="shared" ref="D93:P93" si="8">SUM(D86:D92)</f>
        <v>527</v>
      </c>
      <c r="E93" s="25">
        <f t="shared" si="8"/>
        <v>15.110000000000001</v>
      </c>
      <c r="F93" s="25">
        <f t="shared" si="8"/>
        <v>15.27</v>
      </c>
      <c r="G93" s="25">
        <f t="shared" si="8"/>
        <v>98.55</v>
      </c>
      <c r="H93" s="25">
        <f t="shared" si="8"/>
        <v>527.72</v>
      </c>
      <c r="I93" s="25">
        <f t="shared" si="8"/>
        <v>0.45100000000000001</v>
      </c>
      <c r="J93" s="25">
        <f t="shared" si="8"/>
        <v>31.87</v>
      </c>
      <c r="K93" s="25">
        <f t="shared" si="8"/>
        <v>7.8E-2</v>
      </c>
      <c r="L93" s="25">
        <f t="shared" si="8"/>
        <v>1.6240000000000001</v>
      </c>
      <c r="M93" s="25">
        <f t="shared" si="8"/>
        <v>206.48</v>
      </c>
      <c r="N93" s="25">
        <f t="shared" si="8"/>
        <v>605.59999999999991</v>
      </c>
      <c r="O93" s="25">
        <f t="shared" si="8"/>
        <v>178.95</v>
      </c>
      <c r="P93" s="25">
        <f t="shared" si="8"/>
        <v>7.9699999999999989</v>
      </c>
    </row>
    <row r="94" spans="1:16" s="2" customFormat="1" x14ac:dyDescent="0.2">
      <c r="A94" s="118"/>
      <c r="B94" s="118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8"/>
    </row>
    <row r="95" spans="1:16" s="2" customFormat="1" x14ac:dyDescent="0.2">
      <c r="A95" s="122" t="s">
        <v>51</v>
      </c>
      <c r="B95" s="122"/>
      <c r="C95" s="122"/>
      <c r="D95" s="122"/>
      <c r="E95" s="122"/>
      <c r="F95" s="122"/>
      <c r="G95" s="122"/>
      <c r="H95" s="122"/>
      <c r="I95" s="26"/>
      <c r="J95" s="26"/>
      <c r="K95" s="26"/>
      <c r="L95" s="26"/>
      <c r="M95" s="26"/>
      <c r="N95" s="26"/>
      <c r="O95" s="26"/>
      <c r="P95" s="26"/>
    </row>
    <row r="96" spans="1:16" s="2" customFormat="1" x14ac:dyDescent="0.2">
      <c r="A96" s="118" t="s">
        <v>20</v>
      </c>
      <c r="B96" s="118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</row>
    <row r="97" spans="1:17" s="2" customFormat="1" ht="25.5" x14ac:dyDescent="0.2">
      <c r="A97" s="47"/>
      <c r="B97" s="12" t="s">
        <v>52</v>
      </c>
      <c r="C97" s="12"/>
      <c r="D97" s="7">
        <v>200</v>
      </c>
      <c r="E97" s="7">
        <v>5.42</v>
      </c>
      <c r="F97" s="7">
        <v>10.15</v>
      </c>
      <c r="G97" s="7">
        <v>34.619999999999997</v>
      </c>
      <c r="H97" s="7">
        <v>248</v>
      </c>
      <c r="I97" s="7">
        <v>0.28799999999999998</v>
      </c>
      <c r="J97" s="7">
        <v>0.96</v>
      </c>
      <c r="K97" s="7">
        <v>0.8</v>
      </c>
      <c r="L97" s="7">
        <v>1.47</v>
      </c>
      <c r="M97" s="7">
        <v>25.6</v>
      </c>
      <c r="N97" s="7">
        <v>129.4</v>
      </c>
      <c r="O97" s="7">
        <v>46.68</v>
      </c>
      <c r="P97" s="7">
        <v>1.51</v>
      </c>
    </row>
    <row r="98" spans="1:17" s="2" customFormat="1" ht="25.5" x14ac:dyDescent="0.2">
      <c r="A98" s="12"/>
      <c r="B98" s="16" t="s">
        <v>29</v>
      </c>
      <c r="C98" s="16"/>
      <c r="D98" s="7">
        <v>200</v>
      </c>
      <c r="E98" s="7">
        <v>0</v>
      </c>
      <c r="F98" s="7">
        <v>0</v>
      </c>
      <c r="G98" s="7">
        <v>15</v>
      </c>
      <c r="H98" s="7">
        <v>60</v>
      </c>
      <c r="I98" s="7">
        <v>0</v>
      </c>
      <c r="J98" s="7">
        <v>0</v>
      </c>
      <c r="K98" s="7">
        <v>0</v>
      </c>
      <c r="L98" s="7">
        <v>0</v>
      </c>
      <c r="M98" s="7">
        <v>0.9</v>
      </c>
      <c r="N98" s="7">
        <v>0.1</v>
      </c>
      <c r="O98" s="7">
        <v>0.5</v>
      </c>
      <c r="P98" s="7">
        <v>0.3</v>
      </c>
    </row>
    <row r="99" spans="1:17" s="2" customFormat="1" x14ac:dyDescent="0.2">
      <c r="A99" s="12"/>
      <c r="B99" s="16" t="s">
        <v>22</v>
      </c>
      <c r="C99" s="16"/>
      <c r="D99" s="7">
        <v>20</v>
      </c>
      <c r="E99" s="7">
        <v>1.1000000000000001</v>
      </c>
      <c r="F99" s="7">
        <v>0.2</v>
      </c>
      <c r="G99" s="7">
        <v>9.8800000000000008</v>
      </c>
      <c r="H99" s="7">
        <v>45.72</v>
      </c>
      <c r="I99" s="7">
        <v>0.02</v>
      </c>
      <c r="J99" s="7">
        <v>0</v>
      </c>
      <c r="K99" s="7">
        <v>0</v>
      </c>
      <c r="L99" s="7">
        <v>0.26</v>
      </c>
      <c r="M99" s="7">
        <v>4.5999999999999996</v>
      </c>
      <c r="N99" s="7">
        <v>17.399999999999999</v>
      </c>
      <c r="O99" s="7">
        <v>6.6</v>
      </c>
      <c r="P99" s="7">
        <v>0.22</v>
      </c>
    </row>
    <row r="100" spans="1:17" s="19" customFormat="1" ht="25.5" x14ac:dyDescent="0.2">
      <c r="A100" s="12"/>
      <c r="B100" s="16" t="s">
        <v>30</v>
      </c>
      <c r="C100" s="16"/>
      <c r="D100" s="7">
        <v>50</v>
      </c>
      <c r="E100" s="7">
        <v>0.5</v>
      </c>
      <c r="F100" s="7">
        <v>7</v>
      </c>
      <c r="G100" s="7">
        <v>33.5</v>
      </c>
      <c r="H100" s="7">
        <v>198.5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</row>
    <row r="101" spans="1:17" s="19" customFormat="1" x14ac:dyDescent="0.2">
      <c r="A101" s="62"/>
      <c r="B101" s="48" t="s">
        <v>25</v>
      </c>
      <c r="C101" s="48"/>
      <c r="D101" s="49">
        <v>100</v>
      </c>
      <c r="E101" s="49">
        <v>1.5</v>
      </c>
      <c r="F101" s="50">
        <v>0.5</v>
      </c>
      <c r="G101" s="49">
        <v>21</v>
      </c>
      <c r="H101" s="49">
        <v>96</v>
      </c>
      <c r="I101" s="49">
        <v>0.04</v>
      </c>
      <c r="J101" s="49">
        <v>10</v>
      </c>
      <c r="K101" s="49">
        <v>0</v>
      </c>
      <c r="L101" s="49">
        <v>0.4</v>
      </c>
      <c r="M101" s="49">
        <v>8</v>
      </c>
      <c r="N101" s="49">
        <v>28</v>
      </c>
      <c r="O101" s="49">
        <v>42</v>
      </c>
      <c r="P101" s="49">
        <v>0.6</v>
      </c>
    </row>
    <row r="102" spans="1:17" s="2" customFormat="1" x14ac:dyDescent="0.2">
      <c r="B102" s="32" t="s">
        <v>26</v>
      </c>
      <c r="C102" s="24">
        <v>77.09</v>
      </c>
      <c r="D102" s="33">
        <f t="shared" ref="D102:P102" si="9">SUM(D97:D101)</f>
        <v>570</v>
      </c>
      <c r="E102" s="25">
        <f t="shared" si="9"/>
        <v>8.52</v>
      </c>
      <c r="F102" s="25">
        <f t="shared" si="9"/>
        <v>17.850000000000001</v>
      </c>
      <c r="G102" s="25">
        <f t="shared" si="9"/>
        <v>114</v>
      </c>
      <c r="H102" s="25">
        <f t="shared" si="9"/>
        <v>648.22</v>
      </c>
      <c r="I102" s="25">
        <f t="shared" si="9"/>
        <v>0.34799999999999998</v>
      </c>
      <c r="J102" s="25">
        <f t="shared" si="9"/>
        <v>10.96</v>
      </c>
      <c r="K102" s="25">
        <f t="shared" si="9"/>
        <v>0.8</v>
      </c>
      <c r="L102" s="25">
        <f t="shared" si="9"/>
        <v>2.13</v>
      </c>
      <c r="M102" s="25">
        <f t="shared" si="9"/>
        <v>39.1</v>
      </c>
      <c r="N102" s="25">
        <f t="shared" si="9"/>
        <v>174.9</v>
      </c>
      <c r="O102" s="25">
        <f t="shared" si="9"/>
        <v>95.78</v>
      </c>
      <c r="P102" s="25">
        <f t="shared" si="9"/>
        <v>2.6300000000000003</v>
      </c>
    </row>
    <row r="103" spans="1:17" s="2" customFormat="1" x14ac:dyDescent="0.2">
      <c r="A103" s="118"/>
      <c r="B103" s="118"/>
      <c r="C103" s="118"/>
      <c r="D103" s="118"/>
      <c r="E103" s="118"/>
      <c r="F103" s="118"/>
      <c r="G103" s="118"/>
      <c r="H103" s="118"/>
      <c r="I103" s="118"/>
      <c r="J103" s="118"/>
      <c r="K103" s="118"/>
      <c r="L103" s="118"/>
      <c r="M103" s="118"/>
      <c r="N103" s="118"/>
      <c r="O103" s="118"/>
      <c r="P103" s="118"/>
    </row>
    <row r="104" spans="1:17" x14ac:dyDescent="0.2">
      <c r="A104" s="65"/>
      <c r="B104" s="66" t="s">
        <v>53</v>
      </c>
      <c r="C104" s="66"/>
      <c r="D104" s="66"/>
      <c r="E104" s="67">
        <f>E102+E93+E82+E72+E62+E52+E42+E32+E22+E12</f>
        <v>106.89</v>
      </c>
      <c r="F104" s="67">
        <f t="shared" ref="F104:P104" si="10">F102+F93+F82+F72+F62+F52+F42+F32+F22+F12</f>
        <v>220.49</v>
      </c>
      <c r="G104" s="67">
        <f t="shared" si="10"/>
        <v>949.02999999999986</v>
      </c>
      <c r="H104" s="67">
        <f t="shared" si="10"/>
        <v>6050.13</v>
      </c>
      <c r="I104" s="67">
        <f t="shared" si="10"/>
        <v>5.331999999999999</v>
      </c>
      <c r="J104" s="67">
        <f t="shared" si="10"/>
        <v>132.63</v>
      </c>
      <c r="K104" s="67">
        <f t="shared" si="10"/>
        <v>11.529999999999996</v>
      </c>
      <c r="L104" s="67">
        <f t="shared" si="10"/>
        <v>13.91</v>
      </c>
      <c r="M104" s="67">
        <f t="shared" si="10"/>
        <v>854.75</v>
      </c>
      <c r="N104" s="67">
        <f t="shared" si="10"/>
        <v>2302.1099999999997</v>
      </c>
      <c r="O104" s="67">
        <f t="shared" si="10"/>
        <v>999.13000000000011</v>
      </c>
      <c r="P104" s="67">
        <f t="shared" si="10"/>
        <v>34.68</v>
      </c>
    </row>
    <row r="106" spans="1:17" s="71" customFormat="1" x14ac:dyDescent="0.2">
      <c r="A106" s="68"/>
      <c r="B106" s="119" t="s">
        <v>54</v>
      </c>
      <c r="C106" s="120"/>
      <c r="D106" s="121"/>
      <c r="E106" s="69">
        <f t="shared" ref="E106:P106" si="11">E102+E93+E82+E72+E62+E52+E42+E32+E22+E12</f>
        <v>106.89</v>
      </c>
      <c r="F106" s="69">
        <f t="shared" si="11"/>
        <v>220.49</v>
      </c>
      <c r="G106" s="69">
        <f t="shared" si="11"/>
        <v>949.02999999999986</v>
      </c>
      <c r="H106" s="70">
        <f t="shared" si="11"/>
        <v>6050.13</v>
      </c>
      <c r="I106" s="70">
        <f t="shared" si="11"/>
        <v>5.331999999999999</v>
      </c>
      <c r="J106" s="70">
        <f t="shared" si="11"/>
        <v>132.63</v>
      </c>
      <c r="K106" s="70">
        <f t="shared" si="11"/>
        <v>11.529999999999996</v>
      </c>
      <c r="L106" s="70">
        <f t="shared" si="11"/>
        <v>13.91</v>
      </c>
      <c r="M106" s="70">
        <f t="shared" si="11"/>
        <v>854.75</v>
      </c>
      <c r="N106" s="70">
        <f t="shared" si="11"/>
        <v>2302.1099999999997</v>
      </c>
      <c r="O106" s="70">
        <f t="shared" si="11"/>
        <v>999.13000000000011</v>
      </c>
      <c r="P106" s="70">
        <f t="shared" si="11"/>
        <v>34.68</v>
      </c>
      <c r="Q106" s="42"/>
    </row>
    <row r="107" spans="1:17" x14ac:dyDescent="0.2">
      <c r="A107" s="72"/>
      <c r="B107" s="119" t="s">
        <v>55</v>
      </c>
      <c r="C107" s="120"/>
      <c r="D107" s="121"/>
      <c r="E107" s="73">
        <f>E106/10</f>
        <v>10.689</v>
      </c>
      <c r="F107" s="73">
        <f t="shared" ref="F107:N107" si="12">F106/10</f>
        <v>22.048999999999999</v>
      </c>
      <c r="G107" s="73">
        <f t="shared" si="12"/>
        <v>94.902999999999992</v>
      </c>
      <c r="H107" s="74">
        <f t="shared" si="12"/>
        <v>605.01300000000003</v>
      </c>
      <c r="I107" s="74">
        <f t="shared" si="12"/>
        <v>0.5331999999999999</v>
      </c>
      <c r="J107" s="74">
        <f t="shared" si="12"/>
        <v>13.263</v>
      </c>
      <c r="K107" s="74">
        <f t="shared" si="12"/>
        <v>1.1529999999999996</v>
      </c>
      <c r="L107" s="74">
        <f>L106/10</f>
        <v>1.391</v>
      </c>
      <c r="M107" s="74">
        <f t="shared" si="12"/>
        <v>85.474999999999994</v>
      </c>
      <c r="N107" s="74">
        <f t="shared" si="12"/>
        <v>230.21099999999996</v>
      </c>
      <c r="O107" s="74">
        <f>O106/10</f>
        <v>99.913000000000011</v>
      </c>
      <c r="P107" s="74">
        <f>P106/10</f>
        <v>3.468</v>
      </c>
    </row>
  </sheetData>
  <mergeCells count="39">
    <mergeCell ref="A1:H1"/>
    <mergeCell ref="A2:A3"/>
    <mergeCell ref="B2:B3"/>
    <mergeCell ref="D2:D3"/>
    <mergeCell ref="E2:G2"/>
    <mergeCell ref="H2:H3"/>
    <mergeCell ref="A35:P35"/>
    <mergeCell ref="I2:L2"/>
    <mergeCell ref="M2:P2"/>
    <mergeCell ref="A4:P4"/>
    <mergeCell ref="A13:P13"/>
    <mergeCell ref="A14:H14"/>
    <mergeCell ref="A15:P15"/>
    <mergeCell ref="A23:P23"/>
    <mergeCell ref="A24:H24"/>
    <mergeCell ref="A25:P25"/>
    <mergeCell ref="A33:P33"/>
    <mergeCell ref="A34:H34"/>
    <mergeCell ref="A75:P75"/>
    <mergeCell ref="A43:P43"/>
    <mergeCell ref="A44:H44"/>
    <mergeCell ref="A45:P45"/>
    <mergeCell ref="A53:P53"/>
    <mergeCell ref="A54:H54"/>
    <mergeCell ref="A55:P55"/>
    <mergeCell ref="A63:P63"/>
    <mergeCell ref="A64:H64"/>
    <mergeCell ref="A65:P65"/>
    <mergeCell ref="A73:P73"/>
    <mergeCell ref="A74:H74"/>
    <mergeCell ref="A103:P103"/>
    <mergeCell ref="B106:D106"/>
    <mergeCell ref="B107:D107"/>
    <mergeCell ref="A83:P83"/>
    <mergeCell ref="A84:H84"/>
    <mergeCell ref="A85:P85"/>
    <mergeCell ref="A94:P94"/>
    <mergeCell ref="A95:H95"/>
    <mergeCell ref="A96:P9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Диетменю сах.диабет (завтрак)</vt:lpstr>
      <vt:lpstr>Диетменю целиакия (завтрак)</vt:lpstr>
      <vt:lpstr>Диетменю фенилкетонурия (завтр)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2022-01-27T10:58:51Z</dcterms:created>
  <dcterms:modified xsi:type="dcterms:W3CDTF">2022-02-03T07:26:55Z</dcterms:modified>
</cp:coreProperties>
</file>